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8125"/>
  <workbookPr date1904="1" showInkAnnotation="0" autoCompressPictures="0"/>
  <bookViews>
    <workbookView xWindow="9820" yWindow="280" windowWidth="16540" windowHeight="17140" tabRatio="830"/>
  </bookViews>
  <sheets>
    <sheet name="Registration" sheetId="5" r:id="rId1"/>
    <sheet name="order events" sheetId="7" r:id="rId2"/>
    <sheet name="Varsity Boys" sheetId="1" r:id="rId3"/>
    <sheet name="Varsity Girls" sheetId="2" r:id="rId4"/>
    <sheet name="FS Boys" sheetId="4" r:id="rId5"/>
    <sheet name="FS Girls" sheetId="3" r:id="rId6"/>
    <sheet name="Roster" sheetId="8" r:id="rId7"/>
  </sheets>
  <definedNames>
    <definedName name="_xlnm.Print_Area" localSheetId="4">'FS Boys'!$A$5:$U$60</definedName>
    <definedName name="_xlnm.Print_Area" localSheetId="5">'FS Girls'!$A$5:$U$60</definedName>
    <definedName name="_xlnm.Print_Area" localSheetId="2">'Varsity Boys'!$A$5:$U$60</definedName>
    <definedName name="_xlnm.Print_Area" localSheetId="3">'Varsity Girls'!$A$5:$U$60</definedName>
    <definedName name="_xlnm.Print_Titles" localSheetId="4">'FS Boys'!$3:$4</definedName>
    <definedName name="_xlnm.Print_Titles" localSheetId="5">'FS Girls'!$3:$4</definedName>
    <definedName name="_xlnm.Print_Titles" localSheetId="2">'Varsity Boys'!$3:$4</definedName>
    <definedName name="_xlnm.Print_Titles" localSheetId="3">'Varsity Girls'!$3:$4</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H9" i="5" l="1"/>
  <c r="I1" i="5"/>
  <c r="F2" i="1"/>
  <c r="G2" i="1"/>
  <c r="H2" i="1"/>
  <c r="I2" i="1"/>
  <c r="J2" i="1"/>
  <c r="K2" i="1"/>
  <c r="L2" i="1"/>
  <c r="M2" i="1"/>
  <c r="P2" i="1"/>
  <c r="Q2" i="1"/>
  <c r="R2" i="1"/>
  <c r="S2" i="1"/>
  <c r="T2" i="1"/>
  <c r="U2" i="1"/>
  <c r="B6" i="5"/>
  <c r="D6" i="5"/>
  <c r="N2" i="1"/>
  <c r="O2" i="1"/>
  <c r="F6" i="5"/>
  <c r="H6" i="5"/>
  <c r="F2" i="2"/>
  <c r="G2" i="2"/>
  <c r="H2" i="2"/>
  <c r="I2" i="2"/>
  <c r="J2" i="2"/>
  <c r="K2" i="2"/>
  <c r="L2" i="2"/>
  <c r="M2" i="2"/>
  <c r="P2" i="2"/>
  <c r="Q2" i="2"/>
  <c r="R2" i="2"/>
  <c r="S2" i="2"/>
  <c r="T2" i="2"/>
  <c r="U2" i="2"/>
  <c r="B4" i="5"/>
  <c r="D4" i="5"/>
  <c r="N2" i="2"/>
  <c r="O2" i="2"/>
  <c r="F4" i="5"/>
  <c r="H4" i="5"/>
  <c r="F2" i="4"/>
  <c r="G2" i="4"/>
  <c r="H2" i="4"/>
  <c r="I2" i="4"/>
  <c r="J2" i="4"/>
  <c r="K2" i="4"/>
  <c r="L2" i="4"/>
  <c r="M2" i="4"/>
  <c r="P2" i="4"/>
  <c r="Q2" i="4"/>
  <c r="R2" i="4"/>
  <c r="S2" i="4"/>
  <c r="T2" i="4"/>
  <c r="U2" i="4"/>
  <c r="B7" i="5"/>
  <c r="D7" i="5"/>
  <c r="N2" i="4"/>
  <c r="O2" i="4"/>
  <c r="F7" i="5"/>
  <c r="H7" i="5"/>
  <c r="F2" i="3"/>
  <c r="G2" i="3"/>
  <c r="H2" i="3"/>
  <c r="I2" i="3"/>
  <c r="J2" i="3"/>
  <c r="K2" i="3"/>
  <c r="L2" i="3"/>
  <c r="M2" i="3"/>
  <c r="P2" i="3"/>
  <c r="Q2" i="3"/>
  <c r="R2" i="3"/>
  <c r="S2" i="3"/>
  <c r="T2" i="3"/>
  <c r="U2" i="3"/>
  <c r="B5" i="5"/>
  <c r="D5" i="5"/>
  <c r="N2" i="3"/>
  <c r="O2" i="3"/>
  <c r="F5" i="5"/>
  <c r="H5" i="5"/>
  <c r="H10" i="5"/>
  <c r="H12" i="5"/>
  <c r="F1" i="1"/>
  <c r="G1" i="1"/>
  <c r="H1" i="1"/>
  <c r="I1" i="1"/>
  <c r="J1" i="1"/>
  <c r="K1" i="1"/>
  <c r="L1" i="1"/>
  <c r="M1" i="1"/>
  <c r="N1" i="1"/>
  <c r="O1" i="1"/>
  <c r="P1" i="1"/>
  <c r="Q1" i="1"/>
  <c r="R1" i="1"/>
  <c r="S1" i="1"/>
  <c r="T1" i="1"/>
  <c r="U1" i="1"/>
  <c r="E5" i="1"/>
  <c r="D6" i="1"/>
  <c r="E6" i="1"/>
  <c r="D7" i="1"/>
  <c r="E7" i="1"/>
  <c r="D8" i="1"/>
  <c r="E8" i="1"/>
  <c r="D9" i="1"/>
  <c r="E9" i="1"/>
  <c r="D10" i="1"/>
  <c r="E10" i="1"/>
  <c r="D11" i="1"/>
  <c r="E11" i="1"/>
  <c r="D12" i="1"/>
  <c r="E12" i="1"/>
  <c r="D13" i="1"/>
  <c r="E13" i="1"/>
  <c r="D14" i="1"/>
  <c r="E14" i="1"/>
  <c r="D15" i="1"/>
  <c r="E15" i="1"/>
  <c r="D16" i="1"/>
  <c r="E16" i="1"/>
  <c r="D17" i="1"/>
  <c r="E17" i="1"/>
  <c r="D18" i="1"/>
  <c r="E18" i="1"/>
  <c r="D19" i="1"/>
  <c r="E19" i="1"/>
  <c r="D20" i="1"/>
  <c r="E20" i="1"/>
  <c r="D21" i="1"/>
  <c r="E21" i="1"/>
  <c r="D22" i="1"/>
  <c r="E22" i="1"/>
  <c r="D23" i="1"/>
  <c r="E23" i="1"/>
  <c r="D24" i="1"/>
  <c r="E24" i="1"/>
  <c r="D25" i="1"/>
  <c r="E25" i="1"/>
  <c r="D26" i="1"/>
  <c r="E26" i="1"/>
  <c r="D27" i="1"/>
  <c r="E27" i="1"/>
  <c r="D28" i="1"/>
  <c r="E28" i="1"/>
  <c r="D29" i="1"/>
  <c r="E29" i="1"/>
  <c r="D30" i="1"/>
  <c r="E30" i="1"/>
  <c r="D31" i="1"/>
  <c r="E31" i="1"/>
  <c r="D32" i="1"/>
  <c r="E32" i="1"/>
  <c r="D33" i="1"/>
  <c r="E33" i="1"/>
  <c r="D34" i="1"/>
  <c r="E34" i="1"/>
  <c r="D35" i="1"/>
  <c r="E35" i="1"/>
  <c r="D36" i="1"/>
  <c r="E36" i="1"/>
  <c r="D37" i="1"/>
  <c r="E37" i="1"/>
  <c r="D38" i="1"/>
  <c r="E38" i="1"/>
  <c r="D39" i="1"/>
  <c r="E39" i="1"/>
  <c r="D40" i="1"/>
  <c r="E40" i="1"/>
  <c r="D41" i="1"/>
  <c r="E41" i="1"/>
  <c r="D42" i="1"/>
  <c r="E42" i="1"/>
  <c r="D43" i="1"/>
  <c r="E43" i="1"/>
  <c r="D44" i="1"/>
  <c r="E44" i="1"/>
  <c r="D45" i="1"/>
  <c r="E45" i="1"/>
  <c r="D46" i="1"/>
  <c r="E46" i="1"/>
  <c r="D47" i="1"/>
  <c r="E47" i="1"/>
  <c r="D48" i="1"/>
  <c r="E48" i="1"/>
  <c r="D49" i="1"/>
  <c r="E49" i="1"/>
  <c r="D50" i="1"/>
  <c r="E50" i="1"/>
  <c r="D51" i="1"/>
  <c r="E51" i="1"/>
  <c r="D52" i="1"/>
  <c r="E52" i="1"/>
  <c r="D53" i="1"/>
  <c r="E53" i="1"/>
  <c r="D54" i="1"/>
  <c r="E54" i="1"/>
  <c r="D55" i="1"/>
  <c r="E55" i="1"/>
  <c r="D56" i="1"/>
  <c r="E56" i="1"/>
  <c r="D57" i="1"/>
  <c r="E57" i="1"/>
  <c r="D58" i="1"/>
  <c r="E58" i="1"/>
  <c r="D59" i="1"/>
  <c r="E59" i="1"/>
  <c r="D60" i="1"/>
  <c r="E60" i="1"/>
  <c r="D61" i="1"/>
  <c r="E61" i="1"/>
  <c r="D62" i="1"/>
  <c r="E62" i="1"/>
  <c r="D63" i="1"/>
  <c r="E63" i="1"/>
  <c r="D64" i="1"/>
  <c r="E64" i="1"/>
  <c r="D65" i="1"/>
  <c r="E65" i="1"/>
  <c r="D66" i="1"/>
  <c r="E66" i="1"/>
  <c r="D67" i="1"/>
  <c r="E67" i="1"/>
  <c r="D68" i="1"/>
  <c r="E68" i="1"/>
  <c r="D69" i="1"/>
  <c r="E69" i="1"/>
  <c r="D70" i="1"/>
  <c r="E70" i="1"/>
  <c r="F1" i="2"/>
  <c r="G1" i="2"/>
  <c r="H1" i="2"/>
  <c r="I1" i="2"/>
  <c r="J1" i="2"/>
  <c r="K1" i="2"/>
  <c r="L1" i="2"/>
  <c r="M1" i="2"/>
  <c r="N1" i="2"/>
  <c r="O1" i="2"/>
  <c r="P1" i="2"/>
  <c r="Q1" i="2"/>
  <c r="R1" i="2"/>
  <c r="S1" i="2"/>
  <c r="T1" i="2"/>
  <c r="U1" i="2"/>
  <c r="E5" i="2"/>
  <c r="D6" i="2"/>
  <c r="E6" i="2"/>
  <c r="D7" i="2"/>
  <c r="E7" i="2"/>
  <c r="D8" i="2"/>
  <c r="E8" i="2"/>
  <c r="D9" i="2"/>
  <c r="E9" i="2"/>
  <c r="D10" i="2"/>
  <c r="E10" i="2"/>
  <c r="D11" i="2"/>
  <c r="E11" i="2"/>
  <c r="D12" i="2"/>
  <c r="E12" i="2"/>
  <c r="D13" i="2"/>
  <c r="E13" i="2"/>
  <c r="D14" i="2"/>
  <c r="E14" i="2"/>
  <c r="D15" i="2"/>
  <c r="E15" i="2"/>
  <c r="D16" i="2"/>
  <c r="E16" i="2"/>
  <c r="D17" i="2"/>
  <c r="E17" i="2"/>
  <c r="D18" i="2"/>
  <c r="E18" i="2"/>
  <c r="D19" i="2"/>
  <c r="E19" i="2"/>
  <c r="D20" i="2"/>
  <c r="E20" i="2"/>
  <c r="D21" i="2"/>
  <c r="E21" i="2"/>
  <c r="D22" i="2"/>
  <c r="E22" i="2"/>
  <c r="D23" i="2"/>
  <c r="E23" i="2"/>
  <c r="D24" i="2"/>
  <c r="E24" i="2"/>
  <c r="D25" i="2"/>
  <c r="E25" i="2"/>
  <c r="D26" i="2"/>
  <c r="E26" i="2"/>
  <c r="D27" i="2"/>
  <c r="E27" i="2"/>
  <c r="D28" i="2"/>
  <c r="E28" i="2"/>
  <c r="D29" i="2"/>
  <c r="E29" i="2"/>
  <c r="D30" i="2"/>
  <c r="E30" i="2"/>
  <c r="D31" i="2"/>
  <c r="E31" i="2"/>
  <c r="D32" i="2"/>
  <c r="E32" i="2"/>
  <c r="D33" i="2"/>
  <c r="E33" i="2"/>
  <c r="D34" i="2"/>
  <c r="E34" i="2"/>
  <c r="D35" i="2"/>
  <c r="E35" i="2"/>
  <c r="D36" i="2"/>
  <c r="E36" i="2"/>
  <c r="D37" i="2"/>
  <c r="E37" i="2"/>
  <c r="D38" i="2"/>
  <c r="E38" i="2"/>
  <c r="D39" i="2"/>
  <c r="E39" i="2"/>
  <c r="D40" i="2"/>
  <c r="E40" i="2"/>
  <c r="D41" i="2"/>
  <c r="E41" i="2"/>
  <c r="D42" i="2"/>
  <c r="E42" i="2"/>
  <c r="D43" i="2"/>
  <c r="E43" i="2"/>
  <c r="D44" i="2"/>
  <c r="E44" i="2"/>
  <c r="D45" i="2"/>
  <c r="E45" i="2"/>
  <c r="D46" i="2"/>
  <c r="E46" i="2"/>
  <c r="D47" i="2"/>
  <c r="E47" i="2"/>
  <c r="D48" i="2"/>
  <c r="E48" i="2"/>
  <c r="D49" i="2"/>
  <c r="E49" i="2"/>
  <c r="D50" i="2"/>
  <c r="E50" i="2"/>
  <c r="D51" i="2"/>
  <c r="E51" i="2"/>
  <c r="D52" i="2"/>
  <c r="E52" i="2"/>
  <c r="D53" i="2"/>
  <c r="E53" i="2"/>
  <c r="D54" i="2"/>
  <c r="E54" i="2"/>
  <c r="D55" i="2"/>
  <c r="E55" i="2"/>
  <c r="D56" i="2"/>
  <c r="E56" i="2"/>
  <c r="D57" i="2"/>
  <c r="E57" i="2"/>
  <c r="D58" i="2"/>
  <c r="E58" i="2"/>
  <c r="D59" i="2"/>
  <c r="E59" i="2"/>
  <c r="D60" i="2"/>
  <c r="E60" i="2"/>
  <c r="D61" i="2"/>
  <c r="E61" i="2"/>
  <c r="D62" i="2"/>
  <c r="E62" i="2"/>
  <c r="D63" i="2"/>
  <c r="E63" i="2"/>
  <c r="D64" i="2"/>
  <c r="E64" i="2"/>
  <c r="D65" i="2"/>
  <c r="E65" i="2"/>
  <c r="D66" i="2"/>
  <c r="E66" i="2"/>
  <c r="D67" i="2"/>
  <c r="E67" i="2"/>
  <c r="D68" i="2"/>
  <c r="E68" i="2"/>
  <c r="D69" i="2"/>
  <c r="E69" i="2"/>
  <c r="D70" i="2"/>
  <c r="E70" i="2"/>
  <c r="F1" i="4"/>
  <c r="G1" i="4"/>
  <c r="H1" i="4"/>
  <c r="I1" i="4"/>
  <c r="J1" i="4"/>
  <c r="K1" i="4"/>
  <c r="L1" i="4"/>
  <c r="M1" i="4"/>
  <c r="N1" i="4"/>
  <c r="O1" i="4"/>
  <c r="P1" i="4"/>
  <c r="Q1" i="4"/>
  <c r="R1" i="4"/>
  <c r="S1" i="4"/>
  <c r="T1" i="4"/>
  <c r="U1" i="4"/>
  <c r="E5" i="4"/>
  <c r="D6" i="4"/>
  <c r="E6" i="4"/>
  <c r="D7" i="4"/>
  <c r="E7" i="4"/>
  <c r="D8" i="4"/>
  <c r="E8" i="4"/>
  <c r="D9" i="4"/>
  <c r="E9" i="4"/>
  <c r="D10" i="4"/>
  <c r="E10" i="4"/>
  <c r="D18" i="4"/>
  <c r="E18" i="4"/>
  <c r="D11" i="4"/>
  <c r="E11" i="4"/>
  <c r="D12" i="4"/>
  <c r="E12" i="4"/>
  <c r="D16" i="4"/>
  <c r="E16" i="4"/>
  <c r="D13" i="4"/>
  <c r="E13" i="4"/>
  <c r="D14" i="4"/>
  <c r="E14" i="4"/>
  <c r="D15" i="4"/>
  <c r="E15" i="4"/>
  <c r="D17" i="4"/>
  <c r="E17" i="4"/>
  <c r="D19" i="4"/>
  <c r="E19" i="4"/>
  <c r="D20" i="4"/>
  <c r="E20" i="4"/>
  <c r="D21" i="4"/>
  <c r="E21" i="4"/>
  <c r="D22" i="4"/>
  <c r="E22" i="4"/>
  <c r="D23" i="4"/>
  <c r="E23" i="4"/>
  <c r="D24" i="4"/>
  <c r="E24" i="4"/>
  <c r="D25" i="4"/>
  <c r="E25" i="4"/>
  <c r="D26" i="4"/>
  <c r="E26" i="4"/>
  <c r="D27" i="4"/>
  <c r="E27" i="4"/>
  <c r="D28" i="4"/>
  <c r="E28" i="4"/>
  <c r="D29" i="4"/>
  <c r="E29" i="4"/>
  <c r="D30" i="4"/>
  <c r="E30" i="4"/>
  <c r="D31" i="4"/>
  <c r="E31" i="4"/>
  <c r="D32" i="4"/>
  <c r="E32" i="4"/>
  <c r="D33" i="4"/>
  <c r="E33" i="4"/>
  <c r="D34" i="4"/>
  <c r="E34" i="4"/>
  <c r="D35" i="4"/>
  <c r="E35" i="4"/>
  <c r="D36" i="4"/>
  <c r="E36" i="4"/>
  <c r="D37" i="4"/>
  <c r="E37" i="4"/>
  <c r="D38" i="4"/>
  <c r="E38" i="4"/>
  <c r="D39" i="4"/>
  <c r="E39" i="4"/>
  <c r="D40" i="4"/>
  <c r="E40" i="4"/>
  <c r="D41" i="4"/>
  <c r="E41" i="4"/>
  <c r="D42" i="4"/>
  <c r="E42" i="4"/>
  <c r="D43" i="4"/>
  <c r="E43" i="4"/>
  <c r="D44" i="4"/>
  <c r="E44" i="4"/>
  <c r="D45" i="4"/>
  <c r="E45" i="4"/>
  <c r="D46" i="4"/>
  <c r="E46" i="4"/>
  <c r="D47" i="4"/>
  <c r="E47" i="4"/>
  <c r="D48" i="4"/>
  <c r="E48" i="4"/>
  <c r="D49" i="4"/>
  <c r="E49" i="4"/>
  <c r="D50" i="4"/>
  <c r="E50" i="4"/>
  <c r="D51" i="4"/>
  <c r="E51" i="4"/>
  <c r="D52" i="4"/>
  <c r="E52" i="4"/>
  <c r="D53" i="4"/>
  <c r="E53" i="4"/>
  <c r="D54" i="4"/>
  <c r="E54" i="4"/>
  <c r="D55" i="4"/>
  <c r="E55" i="4"/>
  <c r="D56" i="4"/>
  <c r="E56" i="4"/>
  <c r="D57" i="4"/>
  <c r="E57" i="4"/>
  <c r="D58" i="4"/>
  <c r="E58" i="4"/>
  <c r="D59" i="4"/>
  <c r="E59" i="4"/>
  <c r="D60" i="4"/>
  <c r="E60" i="4"/>
  <c r="D61" i="4"/>
  <c r="E61" i="4"/>
  <c r="D62" i="4"/>
  <c r="E62" i="4"/>
  <c r="D63" i="4"/>
  <c r="E63" i="4"/>
  <c r="D64" i="4"/>
  <c r="E64" i="4"/>
  <c r="D65" i="4"/>
  <c r="E65" i="4"/>
  <c r="D66" i="4"/>
  <c r="E66" i="4"/>
  <c r="D67" i="4"/>
  <c r="E67" i="4"/>
  <c r="D68" i="4"/>
  <c r="E68" i="4"/>
  <c r="D69" i="4"/>
  <c r="E69" i="4"/>
  <c r="D70" i="4"/>
  <c r="E70" i="4"/>
  <c r="F1" i="3"/>
  <c r="G1" i="3"/>
  <c r="H1" i="3"/>
  <c r="I1" i="3"/>
  <c r="J1" i="3"/>
  <c r="K1" i="3"/>
  <c r="L1" i="3"/>
  <c r="M1" i="3"/>
  <c r="N1" i="3"/>
  <c r="O1" i="3"/>
  <c r="P1" i="3"/>
  <c r="Q1" i="3"/>
  <c r="R1" i="3"/>
  <c r="S1" i="3"/>
  <c r="T1" i="3"/>
  <c r="U1" i="3"/>
  <c r="E5" i="3"/>
  <c r="D6" i="3"/>
  <c r="E6" i="3"/>
  <c r="D7" i="3"/>
  <c r="E7" i="3"/>
  <c r="D8" i="3"/>
  <c r="E8" i="3"/>
  <c r="D9" i="3"/>
  <c r="E9" i="3"/>
  <c r="D10" i="3"/>
  <c r="E10" i="3"/>
  <c r="D11" i="3"/>
  <c r="E11" i="3"/>
  <c r="D12" i="3"/>
  <c r="E12" i="3"/>
  <c r="D13" i="3"/>
  <c r="E13" i="3"/>
  <c r="D14" i="3"/>
  <c r="E14" i="3"/>
  <c r="D15" i="3"/>
  <c r="E15" i="3"/>
  <c r="D16" i="3"/>
  <c r="E16" i="3"/>
  <c r="D17" i="3"/>
  <c r="E17" i="3"/>
  <c r="D18" i="3"/>
  <c r="E18" i="3"/>
  <c r="D19" i="3"/>
  <c r="E19" i="3"/>
  <c r="D20" i="3"/>
  <c r="E20" i="3"/>
  <c r="D21" i="3"/>
  <c r="E21" i="3"/>
  <c r="D22" i="3"/>
  <c r="E22" i="3"/>
  <c r="D23" i="3"/>
  <c r="E23" i="3"/>
  <c r="D24" i="3"/>
  <c r="E24" i="3"/>
  <c r="D25" i="3"/>
  <c r="E25" i="3"/>
  <c r="D26" i="3"/>
  <c r="E26" i="3"/>
  <c r="D27" i="3"/>
  <c r="E27" i="3"/>
  <c r="D28" i="3"/>
  <c r="E28" i="3"/>
  <c r="D29" i="3"/>
  <c r="E29" i="3"/>
  <c r="D30" i="3"/>
  <c r="E30" i="3"/>
  <c r="D31" i="3"/>
  <c r="E31" i="3"/>
  <c r="D32" i="3"/>
  <c r="E32" i="3"/>
  <c r="D33" i="3"/>
  <c r="E33" i="3"/>
  <c r="D34" i="3"/>
  <c r="E34" i="3"/>
  <c r="D35" i="3"/>
  <c r="E35" i="3"/>
  <c r="D36" i="3"/>
  <c r="E36" i="3"/>
  <c r="D37" i="3"/>
  <c r="E37" i="3"/>
  <c r="D38" i="3"/>
  <c r="E38" i="3"/>
  <c r="D39" i="3"/>
  <c r="E39" i="3"/>
  <c r="D40" i="3"/>
  <c r="E40" i="3"/>
  <c r="D41" i="3"/>
  <c r="E41" i="3"/>
  <c r="D42" i="3"/>
  <c r="E42" i="3"/>
  <c r="D43" i="3"/>
  <c r="E43" i="3"/>
  <c r="D44" i="3"/>
  <c r="E44" i="3"/>
  <c r="D45" i="3"/>
  <c r="E45" i="3"/>
  <c r="D46" i="3"/>
  <c r="E46" i="3"/>
  <c r="D47" i="3"/>
  <c r="E47" i="3"/>
  <c r="D48" i="3"/>
  <c r="E48" i="3"/>
  <c r="D49" i="3"/>
  <c r="E49" i="3"/>
  <c r="D50" i="3"/>
  <c r="E50" i="3"/>
  <c r="D51" i="3"/>
  <c r="E51" i="3"/>
  <c r="D52" i="3"/>
  <c r="E52" i="3"/>
  <c r="D53" i="3"/>
  <c r="E53" i="3"/>
  <c r="D54" i="3"/>
  <c r="E54" i="3"/>
  <c r="D55" i="3"/>
  <c r="E55" i="3"/>
  <c r="D56" i="3"/>
  <c r="E56" i="3"/>
  <c r="D57" i="3"/>
  <c r="E57" i="3"/>
  <c r="D58" i="3"/>
  <c r="E58" i="3"/>
  <c r="D59" i="3"/>
  <c r="E59" i="3"/>
  <c r="D60" i="3"/>
  <c r="E60" i="3"/>
  <c r="D61" i="3"/>
  <c r="E61" i="3"/>
  <c r="D62" i="3"/>
  <c r="E62" i="3"/>
  <c r="D63" i="3"/>
  <c r="E63" i="3"/>
  <c r="D64" i="3"/>
  <c r="E64" i="3"/>
  <c r="D65" i="3"/>
  <c r="E65" i="3"/>
  <c r="D66" i="3"/>
  <c r="E66" i="3"/>
  <c r="D67" i="3"/>
  <c r="E67" i="3"/>
  <c r="D68" i="3"/>
  <c r="E68" i="3"/>
  <c r="D69" i="3"/>
  <c r="E69" i="3"/>
  <c r="D70" i="3"/>
  <c r="E70" i="3"/>
  <c r="A1" i="8"/>
  <c r="C4" i="8"/>
  <c r="C5" i="8"/>
  <c r="C6" i="8"/>
  <c r="C7" i="8"/>
  <c r="C8" i="8"/>
  <c r="C9" i="8"/>
  <c r="C10" i="8"/>
  <c r="C11" i="8"/>
  <c r="C12" i="8"/>
  <c r="C13" i="8"/>
  <c r="C14" i="8"/>
  <c r="C15" i="8"/>
  <c r="C16" i="8"/>
  <c r="C17" i="8"/>
  <c r="C18"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54" i="8"/>
  <c r="C55" i="8"/>
  <c r="C56" i="8"/>
  <c r="C57" i="8"/>
  <c r="C58" i="8"/>
  <c r="C59" i="8"/>
  <c r="C60" i="8"/>
  <c r="C61" i="8"/>
  <c r="C62" i="8"/>
  <c r="C63" i="8"/>
  <c r="C64" i="8"/>
  <c r="C65" i="8"/>
  <c r="C66" i="8"/>
  <c r="C67" i="8"/>
  <c r="C68" i="8"/>
  <c r="C69" i="8"/>
  <c r="C70" i="8"/>
  <c r="C71" i="8"/>
  <c r="C72" i="8"/>
  <c r="C73" i="8"/>
  <c r="C74" i="8"/>
  <c r="C75" i="8"/>
  <c r="C76" i="8"/>
  <c r="C77" i="8"/>
  <c r="C78" i="8"/>
  <c r="C79" i="8"/>
  <c r="C80" i="8"/>
  <c r="C81" i="8"/>
  <c r="C82" i="8"/>
  <c r="C83" i="8"/>
  <c r="C84" i="8"/>
  <c r="C85" i="8"/>
  <c r="C86" i="8"/>
  <c r="C87" i="8"/>
  <c r="C88" i="8"/>
  <c r="C89" i="8"/>
  <c r="C90" i="8"/>
  <c r="C91" i="8"/>
  <c r="C92" i="8"/>
  <c r="C93" i="8"/>
  <c r="C94" i="8"/>
  <c r="C95" i="8"/>
  <c r="C96" i="8"/>
  <c r="C97" i="8"/>
  <c r="C98" i="8"/>
  <c r="C99" i="8"/>
  <c r="C100" i="8"/>
  <c r="C101" i="8"/>
  <c r="C102" i="8"/>
  <c r="C103" i="8"/>
  <c r="C104" i="8"/>
  <c r="C105" i="8"/>
  <c r="B2" i="8"/>
  <c r="F4" i="8"/>
  <c r="F5" i="8"/>
  <c r="F6" i="8"/>
  <c r="F7" i="8"/>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F95" i="8"/>
  <c r="F96" i="8"/>
  <c r="F97" i="8"/>
  <c r="F98" i="8"/>
  <c r="F99" i="8"/>
  <c r="F100" i="8"/>
  <c r="F101" i="8"/>
  <c r="F102" i="8"/>
  <c r="F103" i="8"/>
  <c r="F104" i="8"/>
  <c r="F105" i="8"/>
  <c r="E2" i="8"/>
  <c r="B4" i="8"/>
  <c r="E4" i="8"/>
  <c r="B5" i="8"/>
  <c r="E5" i="8"/>
  <c r="B6" i="8"/>
  <c r="E6" i="8"/>
  <c r="B7" i="8"/>
  <c r="E7" i="8"/>
  <c r="B8" i="8"/>
  <c r="E8" i="8"/>
  <c r="B9" i="8"/>
  <c r="E9" i="8"/>
  <c r="B10" i="8"/>
  <c r="E10" i="8"/>
  <c r="B11" i="8"/>
  <c r="E11" i="8"/>
  <c r="B12" i="8"/>
  <c r="E12" i="8"/>
  <c r="B13" i="8"/>
  <c r="E13" i="8"/>
  <c r="B14" i="8"/>
  <c r="E14" i="8"/>
  <c r="B15" i="8"/>
  <c r="E15" i="8"/>
  <c r="B16" i="8"/>
  <c r="E16" i="8"/>
  <c r="B17" i="8"/>
  <c r="E17" i="8"/>
  <c r="B18" i="8"/>
  <c r="E18" i="8"/>
  <c r="B19" i="8"/>
  <c r="E19" i="8"/>
  <c r="B20" i="8"/>
  <c r="E20" i="8"/>
  <c r="B21" i="8"/>
  <c r="E21" i="8"/>
  <c r="B22" i="8"/>
  <c r="E22" i="8"/>
  <c r="B23" i="8"/>
  <c r="E23" i="8"/>
  <c r="B24" i="8"/>
  <c r="E24" i="8"/>
  <c r="B25" i="8"/>
  <c r="E25" i="8"/>
  <c r="B26" i="8"/>
  <c r="E26" i="8"/>
  <c r="B27" i="8"/>
  <c r="E27" i="8"/>
  <c r="B28" i="8"/>
  <c r="E28" i="8"/>
  <c r="B29" i="8"/>
  <c r="E29" i="8"/>
  <c r="B30" i="8"/>
  <c r="E30" i="8"/>
  <c r="B31" i="8"/>
  <c r="E31" i="8"/>
  <c r="B32" i="8"/>
  <c r="E32" i="8"/>
  <c r="B33" i="8"/>
  <c r="E33" i="8"/>
  <c r="B34" i="8"/>
  <c r="E34" i="8"/>
  <c r="B35" i="8"/>
  <c r="E35" i="8"/>
  <c r="B36" i="8"/>
  <c r="E36" i="8"/>
  <c r="B37" i="8"/>
  <c r="E37" i="8"/>
  <c r="B38" i="8"/>
  <c r="E38" i="8"/>
  <c r="B39" i="8"/>
  <c r="E39" i="8"/>
  <c r="B40" i="8"/>
  <c r="E40" i="8"/>
  <c r="B41" i="8"/>
  <c r="E41" i="8"/>
  <c r="B42" i="8"/>
  <c r="E42" i="8"/>
  <c r="B43" i="8"/>
  <c r="E43" i="8"/>
  <c r="B44" i="8"/>
  <c r="E44" i="8"/>
  <c r="B45" i="8"/>
  <c r="E45" i="8"/>
  <c r="B46" i="8"/>
  <c r="E46" i="8"/>
  <c r="B47" i="8"/>
  <c r="E47" i="8"/>
  <c r="B48" i="8"/>
  <c r="E48" i="8"/>
  <c r="B49" i="8"/>
  <c r="E49" i="8"/>
  <c r="B50" i="8"/>
  <c r="E50" i="8"/>
  <c r="B51" i="8"/>
  <c r="E51" i="8"/>
  <c r="B52" i="8"/>
  <c r="E52" i="8"/>
  <c r="B53" i="8"/>
  <c r="E53" i="8"/>
  <c r="B54" i="8"/>
  <c r="E54" i="8"/>
  <c r="B55" i="8"/>
  <c r="E55" i="8"/>
  <c r="B56" i="8"/>
  <c r="E56" i="8"/>
  <c r="B57" i="8"/>
  <c r="E57" i="8"/>
  <c r="B58" i="8"/>
  <c r="E58" i="8"/>
  <c r="B59" i="8"/>
  <c r="E59" i="8"/>
  <c r="B60" i="8"/>
  <c r="E60" i="8"/>
  <c r="B61" i="8"/>
  <c r="E61" i="8"/>
  <c r="B62" i="8"/>
  <c r="E62" i="8"/>
  <c r="B63" i="8"/>
  <c r="E63" i="8"/>
  <c r="B64" i="8"/>
  <c r="E64" i="8"/>
  <c r="B65" i="8"/>
  <c r="E65" i="8"/>
  <c r="B66" i="8"/>
  <c r="E66" i="8"/>
  <c r="B67" i="8"/>
  <c r="E67" i="8"/>
  <c r="B68" i="8"/>
  <c r="E68" i="8"/>
  <c r="B69" i="8"/>
  <c r="E69" i="8"/>
  <c r="B70" i="8"/>
  <c r="E70" i="8"/>
  <c r="B71" i="8"/>
  <c r="E71" i="8"/>
  <c r="B72" i="8"/>
  <c r="E72" i="8"/>
  <c r="B73" i="8"/>
  <c r="E73" i="8"/>
  <c r="B74" i="8"/>
  <c r="E74" i="8"/>
  <c r="B75" i="8"/>
  <c r="E75" i="8"/>
  <c r="B76" i="8"/>
  <c r="E76" i="8"/>
  <c r="B77" i="8"/>
  <c r="E77" i="8"/>
  <c r="B78" i="8"/>
  <c r="E78" i="8"/>
  <c r="B79" i="8"/>
  <c r="E79" i="8"/>
  <c r="B80" i="8"/>
  <c r="E80" i="8"/>
  <c r="B81" i="8"/>
  <c r="E81" i="8"/>
  <c r="B82" i="8"/>
  <c r="E82" i="8"/>
  <c r="B83" i="8"/>
  <c r="E83" i="8"/>
  <c r="B84" i="8"/>
  <c r="E84" i="8"/>
  <c r="B85" i="8"/>
  <c r="E85" i="8"/>
  <c r="B86" i="8"/>
  <c r="E86" i="8"/>
  <c r="B87" i="8"/>
  <c r="E87" i="8"/>
  <c r="B88" i="8"/>
  <c r="E88" i="8"/>
  <c r="B89" i="8"/>
  <c r="E89" i="8"/>
  <c r="B90" i="8"/>
  <c r="E90" i="8"/>
  <c r="B91" i="8"/>
  <c r="E91" i="8"/>
  <c r="B92" i="8"/>
  <c r="E92" i="8"/>
  <c r="B93" i="8"/>
  <c r="E93" i="8"/>
  <c r="B94" i="8"/>
  <c r="E94" i="8"/>
  <c r="B95" i="8"/>
  <c r="E95" i="8"/>
  <c r="B96" i="8"/>
  <c r="E96" i="8"/>
  <c r="B97" i="8"/>
  <c r="E97" i="8"/>
  <c r="B98" i="8"/>
  <c r="E98" i="8"/>
  <c r="B99" i="8"/>
  <c r="E99" i="8"/>
  <c r="B100" i="8"/>
  <c r="E100" i="8"/>
  <c r="B101" i="8"/>
  <c r="E101" i="8"/>
  <c r="B102" i="8"/>
  <c r="E102" i="8"/>
  <c r="B103" i="8"/>
  <c r="E103" i="8"/>
  <c r="B104" i="8"/>
  <c r="E104" i="8"/>
  <c r="B105" i="8"/>
  <c r="E105" i="8"/>
</calcChain>
</file>

<file path=xl/sharedStrings.xml><?xml version="1.0" encoding="utf-8"?>
<sst xmlns="http://schemas.openxmlformats.org/spreadsheetml/2006/main" count="172" uniqueCount="118">
  <si>
    <t>Boys V 3200 Meter Run</t>
  </si>
  <si>
    <t>Girls F/S 1600 Meter Relay</t>
  </si>
  <si>
    <t>Boys F/S 1600 Meter Relay</t>
  </si>
  <si>
    <t>Girls V 1600 Meter Relay</t>
  </si>
  <si>
    <t>Boys V 1600 Meter Relay</t>
  </si>
  <si>
    <t>Long Jump  [10:00 AM]</t>
  </si>
  <si>
    <t>Triple Jump  [10:00 AM]</t>
  </si>
  <si>
    <t>High Jump  [10:00 AM]</t>
  </si>
  <si>
    <t>Pole Vault  [10:00 AM]</t>
  </si>
  <si>
    <t>Discus  [10:00 AM] (2 Rings)</t>
  </si>
  <si>
    <t>Gr.</t>
  </si>
  <si>
    <t>Eastern Ring (high jump end)</t>
  </si>
  <si>
    <t>Western Ring (scoreboard end)</t>
  </si>
  <si>
    <t>SANTA BARBARA COUNTY CHAMPIONSHIPS</t>
  </si>
  <si>
    <t>Order of Events</t>
  </si>
  <si>
    <t>The mark will be formatted automatically.</t>
  </si>
  <si>
    <t>Qualifying Standard–&gt;</t>
  </si>
  <si>
    <t>High J</t>
  </si>
  <si>
    <t>Pole V</t>
  </si>
  <si>
    <t>Long J</t>
  </si>
  <si>
    <t>Triple J</t>
  </si>
  <si>
    <t>Shot</t>
  </si>
  <si>
    <t>Discus</t>
  </si>
  <si>
    <t>VAR. GIRLS</t>
  </si>
  <si>
    <t>FS GIRLS</t>
  </si>
  <si>
    <t>VAR. BOYS</t>
  </si>
  <si>
    <t>FS BOYS</t>
  </si>
  <si>
    <t>TOTAL ENTRY FEE</t>
  </si>
  <si>
    <t>or</t>
  </si>
  <si>
    <t>MAXIMUM ENTRY FEE</t>
  </si>
  <si>
    <t>School:</t>
  </si>
  <si>
    <t>First Name</t>
  </si>
  <si>
    <t>Last Name</t>
  </si>
  <si>
    <t>PHONE:  (805) 684-4107</t>
  </si>
  <si>
    <t>FAX:  (805) 566-5952</t>
  </si>
  <si>
    <t>Coach:</t>
  </si>
  <si>
    <t>School Phone:</t>
  </si>
  <si>
    <t>Home Phone:</t>
  </si>
  <si>
    <t>Email:</t>
  </si>
  <si>
    <t>Carpinteria High School</t>
  </si>
  <si>
    <t>4810 Foothill Road</t>
  </si>
  <si>
    <t>Carpinteria, CA 93013</t>
  </si>
  <si>
    <t>Van Latham</t>
  </si>
  <si>
    <t>Numeric Entires</t>
  </si>
  <si>
    <t>Girls F/S 400 Meter Relay</t>
  </si>
  <si>
    <t>Boys F/S 400 Meter Relay</t>
  </si>
  <si>
    <t>Girls V 400 Meter Relay</t>
  </si>
  <si>
    <t>Boys V 400 Meter Relay</t>
  </si>
  <si>
    <t>Girls F/S 1600 Meter Run</t>
  </si>
  <si>
    <t>Boys F/S 1600 Meter Run</t>
  </si>
  <si>
    <t>S.B. County Championships Registration Form</t>
  </si>
  <si>
    <t>Cell Phone:</t>
  </si>
  <si>
    <t>Boys</t>
  </si>
  <si>
    <t>Girls</t>
  </si>
  <si>
    <t>County Meet Participants</t>
  </si>
  <si>
    <t>Girls V 1600 Meter Run</t>
  </si>
  <si>
    <t>Boys V 1600 Meter Run</t>
  </si>
  <si>
    <t>Girls F/S 100 Meter High Hurdles</t>
  </si>
  <si>
    <t>Girls V 100 Meter High Hurdles</t>
  </si>
  <si>
    <t>Boys F/S 110 Meter High Hurdles</t>
  </si>
  <si>
    <t>Boys V 110 Meter High Hurdles</t>
  </si>
  <si>
    <t>Girls F/S 400 Meter Dash</t>
  </si>
  <si>
    <t>Boys F/S 400 Meter Dash</t>
  </si>
  <si>
    <t>Girls V 400 Meter Dash</t>
  </si>
  <si>
    <t>Boys V 400 Meter Dash</t>
  </si>
  <si>
    <t>Girls F/S 100 Meter Dash</t>
  </si>
  <si>
    <t>Boys F/S 100 Meter Dash</t>
  </si>
  <si>
    <t>Girls V 100 Meter Dash</t>
  </si>
  <si>
    <t>Boys V 100 Meter Dash</t>
  </si>
  <si>
    <t>Entry Totals: 4 Max, 1 Relay -&gt;</t>
  </si>
  <si>
    <t>Entry fee is for number of entries entered on this form.  No request for refunds will be honored because of scratches. If one athlete enters four events, he/she is considered four entries and you pay for four entries.</t>
  </si>
  <si>
    <r>
      <t xml:space="preserve">2:08.5 would be entered as </t>
    </r>
    <r>
      <rPr>
        <b/>
        <sz val="12"/>
        <rFont val="Times"/>
      </rPr>
      <t>208.5</t>
    </r>
  </si>
  <si>
    <r>
      <t xml:space="preserve">34' 6 3/4" would be entered as </t>
    </r>
    <r>
      <rPr>
        <b/>
        <sz val="12"/>
        <rFont val="Times"/>
      </rPr>
      <t>3406.75</t>
    </r>
  </si>
  <si>
    <r>
      <t>Only enter fully automatic times in hundredths of a second (10.83).  Hand times should be submitted in tenths of a second with an "</t>
    </r>
    <r>
      <rPr>
        <b/>
        <sz val="12"/>
        <rFont val="Times"/>
      </rPr>
      <t>h</t>
    </r>
    <r>
      <rPr>
        <sz val="12"/>
        <rFont val="Times"/>
      </rPr>
      <t xml:space="preserve">" after the time (10.9h). </t>
    </r>
  </si>
  <si>
    <r>
      <t xml:space="preserve">Enter an athlete’s name and grade only once on the entry form.  Enter the entry mark for each event entered in the proper event column.  Remember, each school may have no more than </t>
    </r>
    <r>
      <rPr>
        <b/>
        <sz val="12"/>
        <rFont val="Times"/>
      </rPr>
      <t>four</t>
    </r>
    <r>
      <rPr>
        <sz val="12"/>
        <rFont val="Times"/>
      </rPr>
      <t xml:space="preserve"> entries per event.  Only </t>
    </r>
    <r>
      <rPr>
        <b/>
        <sz val="12"/>
        <rFont val="Times"/>
      </rPr>
      <t>one</t>
    </r>
    <r>
      <rPr>
        <sz val="12"/>
        <rFont val="Times"/>
      </rPr>
      <t xml:space="preserve"> relay team per school may be entered.  </t>
    </r>
  </si>
  <si>
    <t>($25 late fee if received after deadline.)</t>
  </si>
  <si>
    <t>Relays</t>
  </si>
  <si>
    <t>Field Events</t>
  </si>
  <si>
    <t>email: lathamchs@yahoo.com</t>
  </si>
  <si>
    <t>Track Events</t>
  </si>
  <si>
    <t>Break</t>
  </si>
  <si>
    <t>When typing entry marks, please use numbers and a decimal point only.</t>
  </si>
  <si>
    <t>Girls F/S 800 Meter Run</t>
  </si>
  <si>
    <t>Boys F/S 800 Meter Run</t>
  </si>
  <si>
    <t>Girls V 800 Meter Run</t>
  </si>
  <si>
    <t>Boys V 800 Meter Run</t>
  </si>
  <si>
    <t>Girls F/S 300 Meter Low Hurdles</t>
  </si>
  <si>
    <t>Girls V 300 Meter Low Hurdles</t>
  </si>
  <si>
    <t>Boys F/S 300 Meter Int</t>
  </si>
  <si>
    <t>Boys V 300 Meter Int</t>
  </si>
  <si>
    <t>Girls F/S 200 Meter Dash</t>
  </si>
  <si>
    <t>Boys F/S 200 Meter Dash</t>
  </si>
  <si>
    <t>Girls V 200 Meter Dash</t>
  </si>
  <si>
    <t>Boys V 200 Meter Dash</t>
  </si>
  <si>
    <t>Girls F/S 3200 Meter Run</t>
  </si>
  <si>
    <t>Boys F/S 3200 Meter Run</t>
  </si>
  <si>
    <t>Girls V 3200 Meter Run</t>
  </si>
  <si>
    <r>
      <rPr>
        <sz val="12"/>
        <rFont val="Times"/>
      </rPr>
      <t>LATE</t>
    </r>
    <r>
      <rPr>
        <sz val="12"/>
        <rFont val="Times"/>
      </rPr>
      <t xml:space="preserve"> FEE</t>
    </r>
  </si>
  <si>
    <r>
      <t>x $</t>
    </r>
    <r>
      <rPr>
        <sz val="12"/>
        <rFont val="Times"/>
      </rPr>
      <t>4.0</t>
    </r>
    <r>
      <rPr>
        <sz val="12"/>
        <rFont val="Times"/>
      </rPr>
      <t>0 =</t>
    </r>
  </si>
  <si>
    <r>
      <t># Entries @ $</t>
    </r>
    <r>
      <rPr>
        <sz val="12"/>
        <rFont val="Times"/>
      </rPr>
      <t>4.00</t>
    </r>
  </si>
  <si>
    <r>
      <t>x $</t>
    </r>
    <r>
      <rPr>
        <sz val="12"/>
        <rFont val="Times"/>
      </rPr>
      <t>8</t>
    </r>
    <r>
      <rPr>
        <sz val="12"/>
        <rFont val="Times"/>
      </rPr>
      <t>.00 =</t>
    </r>
  </si>
  <si>
    <t>Shot Put  [10:00 AM] (2 rings)</t>
  </si>
  <si>
    <t xml:space="preserve">GV followed by BV </t>
  </si>
  <si>
    <t>Northern Ring near F/S discus ring)</t>
  </si>
  <si>
    <t xml:space="preserve">B F/S followed by G F/S </t>
  </si>
  <si>
    <t xml:space="preserve">G F/S followed by B F/S </t>
  </si>
  <si>
    <t>G F/S - GV - B F/S - BV</t>
  </si>
  <si>
    <t>B F/S - BV - G F/S - GV</t>
  </si>
  <si>
    <t>GV followed by G F/S - BV - B F/S</t>
  </si>
  <si>
    <t>BV followed by B F/S - GV  - G F/S</t>
  </si>
  <si>
    <t>South Ring (100m start line)</t>
  </si>
  <si>
    <t xml:space="preserve">BV followed by GV </t>
  </si>
  <si>
    <r>
      <t>Relay Teams @ $</t>
    </r>
    <r>
      <rPr>
        <sz val="12"/>
        <rFont val="Times"/>
      </rPr>
      <t>8</t>
    </r>
    <r>
      <rPr>
        <sz val="12"/>
        <rFont val="Times"/>
      </rPr>
      <t>.00</t>
    </r>
  </si>
  <si>
    <t>Maximum entry fee $340</t>
  </si>
  <si>
    <t>Entry deadline is APRIL 17, 2018</t>
  </si>
  <si>
    <t>110 H</t>
  </si>
  <si>
    <t>300 H</t>
  </si>
  <si>
    <t>100 H</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</si>
</sst>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0"/>
    <numFmt numFmtId="165" formatCode="##0\'00\&quot;"/>
    <numFmt numFmtId="166" formatCode="####\ &quot;R&quot;"/>
    <numFmt numFmtId="167" formatCode="0.0"/>
    <numFmt numFmtId="168" formatCode="&quot;$&quot;#,##0.00"/>
    <numFmt numFmtId="169" formatCode="0.\ "/>
    <numFmt numFmtId="170" formatCode="##.0#"/>
    <numFmt numFmtId="171" formatCode="##.00"/>
    <numFmt numFmtId="172" formatCode="##\:##.00"/>
  </numFmts>
  <fonts count="18" x14ac:knownFonts="1">
    <font>
      <sz val="12"/>
      <name val="Times"/>
    </font>
    <font>
      <sz val="10"/>
      <name val="Times"/>
    </font>
    <font>
      <b/>
      <sz val="14"/>
      <name val="Times"/>
    </font>
    <font>
      <sz val="12"/>
      <name val="Times"/>
    </font>
    <font>
      <sz val="12"/>
      <name val="Times"/>
    </font>
    <font>
      <sz val="8"/>
      <name val="Verdana"/>
    </font>
    <font>
      <sz val="18"/>
      <name val="Times"/>
    </font>
    <font>
      <sz val="12"/>
      <name val="Times"/>
    </font>
    <font>
      <b/>
      <sz val="12"/>
      <name val="Times"/>
    </font>
    <font>
      <sz val="12"/>
      <name val="Times"/>
    </font>
    <font>
      <sz val="12"/>
      <color indexed="9"/>
      <name val="Times"/>
    </font>
    <font>
      <sz val="10"/>
      <color indexed="9"/>
      <name val="Times"/>
    </font>
    <font>
      <sz val="14"/>
      <name val="Times"/>
    </font>
    <font>
      <b/>
      <i/>
      <sz val="12"/>
      <name val="Times"/>
    </font>
    <font>
      <u/>
      <sz val="12"/>
      <name val="Times"/>
    </font>
    <font>
      <u/>
      <sz val="12"/>
      <color theme="10"/>
      <name val="Times"/>
    </font>
    <font>
      <u/>
      <sz val="12"/>
      <color theme="11"/>
      <name val="Times"/>
    </font>
    <font>
      <b/>
      <sz val="10"/>
      <name val="Times"/>
    </font>
  </fonts>
  <fills count="9">
    <fill>
      <patternFill patternType="none"/>
    </fill>
    <fill>
      <patternFill patternType="gray125"/>
    </fill>
    <fill>
      <patternFill patternType="solid">
        <fgColor indexed="10"/>
        <bgColor indexed="64"/>
      </patternFill>
    </fill>
    <fill>
      <patternFill patternType="lightUp">
        <fgColor indexed="20"/>
      </patternFill>
    </fill>
    <fill>
      <patternFill patternType="solid">
        <fgColor indexed="4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BF7DB"/>
        <bgColor indexed="64"/>
      </patternFill>
    </fill>
    <fill>
      <patternFill patternType="solid">
        <fgColor rgb="FFCBF1C0"/>
        <bgColor indexed="64"/>
      </patternFill>
    </fill>
  </fills>
  <borders count="8">
    <border>
      <left/>
      <right/>
      <top/>
      <bottom/>
      <diagonal/>
    </border>
    <border>
      <left/>
      <right/>
      <top/>
      <bottom style="thin">
        <color auto="1"/>
      </bottom>
      <diagonal/>
    </border>
    <border>
      <left/>
      <right/>
      <top/>
      <bottom style="double">
        <color indexed="10"/>
      </bottom>
      <diagonal/>
    </border>
    <border>
      <left/>
      <right/>
      <top style="double">
        <color indexed="10"/>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double">
        <color theme="0" tint="-0.249977111117893"/>
      </left>
      <right/>
      <top/>
      <bottom/>
      <diagonal/>
    </border>
    <border>
      <left style="double">
        <color theme="0" tint="-0.249977111117893"/>
      </left>
      <right style="thin">
        <color theme="0" tint="-0.249977111117893"/>
      </right>
      <top style="thin">
        <color theme="0" tint="-0.249977111117893"/>
      </top>
      <bottom style="thin">
        <color theme="0" tint="-0.249977111117893"/>
      </bottom>
      <diagonal/>
    </border>
  </borders>
  <cellStyleXfs count="21">
    <xf numFmtId="0" fontId="0" fillId="0" borderId="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cellStyleXfs>
  <cellXfs count="138">
    <xf numFmtId="0" fontId="0" fillId="0" borderId="0" xfId="0"/>
    <xf numFmtId="0" fontId="1" fillId="0" borderId="0" xfId="0" applyFont="1" applyAlignment="1">
      <alignment horizontal="right"/>
    </xf>
    <xf numFmtId="0" fontId="1" fillId="0" borderId="0" xfId="0" applyFont="1"/>
    <xf numFmtId="164" fontId="1" fillId="0" borderId="0" xfId="0" applyNumberFormat="1" applyFont="1" applyAlignment="1">
      <alignment horizontal="center"/>
    </xf>
    <xf numFmtId="165" fontId="1" fillId="0" borderId="0" xfId="0" applyNumberFormat="1" applyFont="1" applyAlignment="1">
      <alignment horizontal="center"/>
    </xf>
    <xf numFmtId="0" fontId="2" fillId="0" borderId="0" xfId="0" applyFont="1" applyAlignment="1">
      <alignment horizontal="centerContinuous"/>
    </xf>
    <xf numFmtId="0" fontId="1" fillId="0" borderId="1" xfId="0" applyFont="1" applyBorder="1"/>
    <xf numFmtId="169" fontId="1" fillId="0" borderId="0" xfId="0" applyNumberFormat="1" applyFont="1"/>
    <xf numFmtId="164" fontId="1" fillId="0" borderId="0" xfId="0" applyNumberFormat="1" applyFont="1" applyAlignment="1" applyProtection="1">
      <alignment horizontal="center"/>
      <protection locked="0"/>
    </xf>
    <xf numFmtId="165" fontId="1" fillId="0" borderId="0" xfId="0" applyNumberFormat="1" applyFont="1" applyAlignment="1" applyProtection="1">
      <alignment horizontal="center"/>
      <protection locked="0"/>
    </xf>
    <xf numFmtId="0" fontId="3" fillId="0" borderId="0" xfId="0" applyFont="1"/>
    <xf numFmtId="0" fontId="4" fillId="0" borderId="0" xfId="0" applyFont="1"/>
    <xf numFmtId="0" fontId="3" fillId="0" borderId="0" xfId="0" applyFont="1" applyProtection="1">
      <protection locked="0"/>
    </xf>
    <xf numFmtId="0" fontId="1" fillId="0" borderId="0" xfId="0" applyFont="1" applyAlignment="1" applyProtection="1">
      <alignment horizontal="right"/>
      <protection hidden="1"/>
    </xf>
    <xf numFmtId="0" fontId="0" fillId="0" borderId="0" xfId="0" applyProtection="1">
      <protection locked="0"/>
    </xf>
    <xf numFmtId="0" fontId="6" fillId="0" borderId="0" xfId="0" applyFont="1" applyAlignment="1">
      <alignment vertical="top"/>
    </xf>
    <xf numFmtId="0" fontId="6" fillId="0" borderId="0" xfId="0" applyFont="1"/>
    <xf numFmtId="0" fontId="7" fillId="0" borderId="0" xfId="0" applyFont="1"/>
    <xf numFmtId="168" fontId="7" fillId="0" borderId="0" xfId="0" applyNumberFormat="1" applyFont="1"/>
    <xf numFmtId="0" fontId="7" fillId="0" borderId="0" xfId="0" applyFont="1" applyAlignment="1">
      <alignment horizontal="right"/>
    </xf>
    <xf numFmtId="0" fontId="8" fillId="0" borderId="0" xfId="0" applyFont="1"/>
    <xf numFmtId="0" fontId="9" fillId="0" borderId="0" xfId="0" applyFont="1"/>
    <xf numFmtId="0" fontId="9" fillId="0" borderId="0" xfId="0" applyFont="1" applyAlignment="1">
      <alignment horizontal="right"/>
    </xf>
    <xf numFmtId="0" fontId="9" fillId="0" borderId="0" xfId="0" applyFont="1" applyAlignment="1">
      <alignment horizontal="center" wrapText="1"/>
    </xf>
    <xf numFmtId="0" fontId="10" fillId="2" borderId="0" xfId="0" applyFont="1" applyFill="1"/>
    <xf numFmtId="0" fontId="11" fillId="2" borderId="0" xfId="0" applyFont="1" applyFill="1" applyAlignment="1">
      <alignment horizontal="right"/>
    </xf>
    <xf numFmtId="0" fontId="3" fillId="0" borderId="0" xfId="0" applyFont="1" applyAlignment="1">
      <alignment horizontal="center"/>
    </xf>
    <xf numFmtId="0" fontId="7" fillId="0" borderId="1" xfId="0" applyFont="1" applyBorder="1" applyAlignment="1" applyProtection="1">
      <alignment horizontal="center"/>
    </xf>
    <xf numFmtId="168" fontId="7" fillId="0" borderId="1" xfId="0" applyNumberFormat="1" applyFont="1" applyBorder="1" applyProtection="1"/>
    <xf numFmtId="168" fontId="9" fillId="0" borderId="1" xfId="0" applyNumberFormat="1" applyFont="1" applyBorder="1" applyProtection="1"/>
    <xf numFmtId="170" fontId="1" fillId="3" borderId="0" xfId="0" applyNumberFormat="1" applyFont="1" applyFill="1" applyAlignment="1" applyProtection="1">
      <alignment horizontal="center"/>
      <protection locked="0"/>
    </xf>
    <xf numFmtId="164" fontId="1" fillId="3" borderId="0" xfId="0" applyNumberFormat="1" applyFont="1" applyFill="1" applyAlignment="1" applyProtection="1">
      <alignment horizontal="center"/>
      <protection locked="0"/>
    </xf>
    <xf numFmtId="165" fontId="1" fillId="3" borderId="0" xfId="0" applyNumberFormat="1" applyFont="1" applyFill="1" applyAlignment="1" applyProtection="1">
      <alignment horizontal="center"/>
      <protection locked="0"/>
    </xf>
    <xf numFmtId="171" fontId="1" fillId="0" borderId="0" xfId="0" applyNumberFormat="1" applyFont="1" applyAlignment="1" applyProtection="1">
      <alignment horizontal="center"/>
      <protection locked="0"/>
    </xf>
    <xf numFmtId="1" fontId="1" fillId="0" borderId="0" xfId="0" applyNumberFormat="1" applyFont="1" applyAlignment="1" applyProtection="1">
      <alignment horizontal="center"/>
      <protection locked="0"/>
    </xf>
    <xf numFmtId="0" fontId="6" fillId="0" borderId="0" xfId="0" applyFont="1" applyAlignment="1">
      <alignment horizontal="right" vertical="top"/>
    </xf>
    <xf numFmtId="0" fontId="0" fillId="0" borderId="0" xfId="0" applyAlignment="1" applyProtection="1">
      <alignment horizontal="left"/>
      <protection locked="0"/>
    </xf>
    <xf numFmtId="0" fontId="12" fillId="0" borderId="0" xfId="0" applyFont="1"/>
    <xf numFmtId="0" fontId="2" fillId="0" borderId="0" xfId="0" applyFont="1" applyBorder="1" applyAlignment="1" applyProtection="1">
      <alignment horizontal="right"/>
      <protection locked="0"/>
    </xf>
    <xf numFmtId="0" fontId="8" fillId="0" borderId="0" xfId="0" applyFont="1" applyBorder="1" applyAlignment="1" applyProtection="1">
      <alignment horizontal="center"/>
      <protection locked="0"/>
    </xf>
    <xf numFmtId="0" fontId="13" fillId="0" borderId="0" xfId="0" applyFont="1" applyBorder="1" applyAlignment="1">
      <alignment horizontal="left"/>
    </xf>
    <xf numFmtId="0" fontId="0" fillId="0" borderId="0" xfId="0" applyBorder="1" applyAlignment="1">
      <alignment horizontal="left"/>
    </xf>
    <xf numFmtId="0" fontId="14" fillId="0" borderId="0" xfId="0" applyFont="1"/>
    <xf numFmtId="0" fontId="3" fillId="4" borderId="0" xfId="0" applyFont="1" applyFill="1" applyBorder="1" applyAlignment="1">
      <alignment vertical="center"/>
    </xf>
    <xf numFmtId="0" fontId="3" fillId="4" borderId="0" xfId="0" applyFont="1" applyFill="1" applyBorder="1"/>
    <xf numFmtId="0" fontId="0" fillId="0" borderId="0" xfId="0" applyFont="1" applyAlignment="1">
      <alignment horizontal="right"/>
    </xf>
    <xf numFmtId="168" fontId="3" fillId="0" borderId="1" xfId="0" applyNumberFormat="1" applyFont="1" applyBorder="1" applyProtection="1"/>
    <xf numFmtId="0" fontId="7" fillId="0" borderId="0" xfId="0" applyNumberFormat="1" applyFont="1"/>
    <xf numFmtId="0" fontId="0" fillId="0" borderId="0" xfId="0" applyFont="1"/>
    <xf numFmtId="0" fontId="0" fillId="0" borderId="4" xfId="0" applyBorder="1" applyProtection="1">
      <protection locked="0"/>
    </xf>
    <xf numFmtId="0" fontId="3" fillId="0" borderId="4" xfId="0" applyFont="1" applyBorder="1" applyProtection="1">
      <protection locked="0"/>
    </xf>
    <xf numFmtId="171" fontId="1" fillId="0" borderId="4" xfId="0" applyNumberFormat="1" applyFont="1" applyBorder="1" applyAlignment="1" applyProtection="1">
      <alignment horizontal="center"/>
      <protection locked="0"/>
    </xf>
    <xf numFmtId="164" fontId="1" fillId="0" borderId="4" xfId="0" applyNumberFormat="1" applyFont="1" applyBorder="1" applyAlignment="1" applyProtection="1">
      <alignment horizontal="center"/>
      <protection locked="0"/>
    </xf>
    <xf numFmtId="1" fontId="1" fillId="0" borderId="4" xfId="0" applyNumberFormat="1" applyFont="1" applyBorder="1" applyAlignment="1" applyProtection="1">
      <alignment horizontal="center"/>
      <protection locked="0"/>
    </xf>
    <xf numFmtId="165" fontId="1" fillId="0" borderId="4" xfId="0" applyNumberFormat="1" applyFont="1" applyBorder="1" applyAlignment="1" applyProtection="1">
      <alignment horizontal="center"/>
      <protection locked="0"/>
    </xf>
    <xf numFmtId="0" fontId="0" fillId="5" borderId="4" xfId="0" applyFill="1" applyBorder="1" applyProtection="1">
      <protection locked="0"/>
    </xf>
    <xf numFmtId="0" fontId="3" fillId="5" borderId="4" xfId="0" applyFont="1" applyFill="1" applyBorder="1" applyProtection="1">
      <protection locked="0"/>
    </xf>
    <xf numFmtId="171" fontId="1" fillId="5" borderId="4" xfId="0" applyNumberFormat="1" applyFont="1" applyFill="1" applyBorder="1" applyAlignment="1" applyProtection="1">
      <alignment horizontal="center"/>
      <protection locked="0"/>
    </xf>
    <xf numFmtId="1" fontId="1" fillId="5" borderId="4" xfId="0" applyNumberFormat="1" applyFont="1" applyFill="1" applyBorder="1" applyAlignment="1" applyProtection="1">
      <alignment horizontal="center"/>
      <protection locked="0"/>
    </xf>
    <xf numFmtId="165" fontId="1" fillId="5" borderId="4" xfId="0" applyNumberFormat="1" applyFont="1" applyFill="1" applyBorder="1" applyAlignment="1" applyProtection="1">
      <alignment horizontal="center"/>
      <protection locked="0"/>
    </xf>
    <xf numFmtId="171" fontId="1" fillId="0" borderId="5" xfId="0" applyNumberFormat="1" applyFont="1" applyBorder="1" applyAlignment="1" applyProtection="1">
      <alignment horizontal="center"/>
      <protection locked="0"/>
    </xf>
    <xf numFmtId="171" fontId="1" fillId="5" borderId="5" xfId="0" applyNumberFormat="1" applyFont="1" applyFill="1" applyBorder="1" applyAlignment="1" applyProtection="1">
      <alignment horizontal="center"/>
      <protection locked="0"/>
    </xf>
    <xf numFmtId="164" fontId="1" fillId="0" borderId="5" xfId="0" applyNumberFormat="1" applyFont="1" applyBorder="1" applyAlignment="1" applyProtection="1">
      <alignment horizontal="center"/>
      <protection locked="0"/>
    </xf>
    <xf numFmtId="164" fontId="1" fillId="5" borderId="5" xfId="0" applyNumberFormat="1" applyFont="1" applyFill="1" applyBorder="1" applyAlignment="1" applyProtection="1">
      <alignment horizontal="center"/>
      <protection locked="0"/>
    </xf>
    <xf numFmtId="1" fontId="1" fillId="0" borderId="5" xfId="0" applyNumberFormat="1" applyFont="1" applyBorder="1" applyAlignment="1" applyProtection="1">
      <alignment horizontal="center"/>
      <protection locked="0"/>
    </xf>
    <xf numFmtId="1" fontId="1" fillId="5" borderId="5" xfId="0" applyNumberFormat="1" applyFont="1" applyFill="1" applyBorder="1" applyAlignment="1" applyProtection="1">
      <alignment horizontal="center"/>
      <protection locked="0"/>
    </xf>
    <xf numFmtId="165" fontId="1" fillId="0" borderId="5" xfId="0" applyNumberFormat="1" applyFont="1" applyBorder="1" applyAlignment="1" applyProtection="1">
      <alignment horizontal="center"/>
      <protection locked="0"/>
    </xf>
    <xf numFmtId="165" fontId="1" fillId="5" borderId="5" xfId="0" applyNumberFormat="1" applyFont="1" applyFill="1" applyBorder="1" applyAlignment="1" applyProtection="1">
      <alignment horizontal="center"/>
      <protection locked="0"/>
    </xf>
    <xf numFmtId="0" fontId="3" fillId="0" borderId="6" xfId="0" applyFont="1" applyBorder="1" applyAlignment="1">
      <alignment horizontal="center"/>
    </xf>
    <xf numFmtId="170" fontId="1" fillId="3" borderId="6" xfId="0" applyNumberFormat="1" applyFont="1" applyFill="1" applyBorder="1" applyAlignment="1" applyProtection="1">
      <alignment horizontal="center"/>
      <protection locked="0"/>
    </xf>
    <xf numFmtId="171" fontId="1" fillId="0" borderId="7" xfId="0" applyNumberFormat="1" applyFont="1" applyBorder="1" applyAlignment="1" applyProtection="1">
      <alignment horizontal="center"/>
      <protection locked="0"/>
    </xf>
    <xf numFmtId="171" fontId="1" fillId="5" borderId="7" xfId="0" applyNumberFormat="1" applyFont="1" applyFill="1" applyBorder="1" applyAlignment="1" applyProtection="1">
      <alignment horizontal="center"/>
      <protection locked="0"/>
    </xf>
    <xf numFmtId="164" fontId="1" fillId="3" borderId="6" xfId="0" applyNumberFormat="1" applyFont="1" applyFill="1" applyBorder="1" applyAlignment="1" applyProtection="1">
      <alignment horizontal="center"/>
      <protection locked="0"/>
    </xf>
    <xf numFmtId="164" fontId="1" fillId="0" borderId="7" xfId="0" applyNumberFormat="1" applyFont="1" applyBorder="1" applyAlignment="1" applyProtection="1">
      <alignment horizontal="center"/>
      <protection locked="0"/>
    </xf>
    <xf numFmtId="164" fontId="1" fillId="5" borderId="7" xfId="0" applyNumberFormat="1" applyFont="1" applyFill="1" applyBorder="1" applyAlignment="1" applyProtection="1">
      <alignment horizontal="center"/>
      <protection locked="0"/>
    </xf>
    <xf numFmtId="167" fontId="1" fillId="0" borderId="6" xfId="0" applyNumberFormat="1" applyFont="1" applyBorder="1" applyAlignment="1">
      <alignment horizontal="center"/>
    </xf>
    <xf numFmtId="171" fontId="1" fillId="0" borderId="6" xfId="0" applyNumberFormat="1" applyFont="1" applyBorder="1" applyAlignment="1" applyProtection="1">
      <alignment horizontal="center"/>
      <protection locked="0"/>
    </xf>
    <xf numFmtId="1" fontId="1" fillId="0" borderId="7" xfId="0" applyNumberFormat="1" applyFont="1" applyBorder="1" applyAlignment="1" applyProtection="1">
      <alignment horizontal="center"/>
      <protection locked="0"/>
    </xf>
    <xf numFmtId="1" fontId="1" fillId="5" borderId="7" xfId="0" applyNumberFormat="1" applyFont="1" applyFill="1" applyBorder="1" applyAlignment="1" applyProtection="1">
      <alignment horizontal="center"/>
      <protection locked="0"/>
    </xf>
    <xf numFmtId="165" fontId="1" fillId="0" borderId="6" xfId="0" applyNumberFormat="1" applyFont="1" applyBorder="1" applyAlignment="1">
      <alignment horizontal="center"/>
    </xf>
    <xf numFmtId="165" fontId="1" fillId="3" borderId="6" xfId="0" applyNumberFormat="1" applyFont="1" applyFill="1" applyBorder="1" applyAlignment="1" applyProtection="1">
      <alignment horizontal="center"/>
      <protection locked="0"/>
    </xf>
    <xf numFmtId="165" fontId="1" fillId="0" borderId="7" xfId="0" applyNumberFormat="1" applyFont="1" applyBorder="1" applyAlignment="1" applyProtection="1">
      <alignment horizontal="center"/>
      <protection locked="0"/>
    </xf>
    <xf numFmtId="165" fontId="1" fillId="5" borderId="7" xfId="0" applyNumberFormat="1" applyFont="1" applyFill="1" applyBorder="1" applyAlignment="1" applyProtection="1">
      <alignment horizontal="center"/>
      <protection locked="0"/>
    </xf>
    <xf numFmtId="0" fontId="17" fillId="0" borderId="0" xfId="0" applyFont="1" applyAlignment="1">
      <alignment horizontal="center"/>
    </xf>
    <xf numFmtId="0" fontId="17" fillId="0" borderId="6" xfId="0" applyFont="1" applyBorder="1" applyAlignment="1">
      <alignment horizontal="center"/>
    </xf>
    <xf numFmtId="166" fontId="17" fillId="0" borderId="6" xfId="0" applyNumberFormat="1" applyFont="1" applyBorder="1" applyAlignment="1">
      <alignment horizontal="center"/>
    </xf>
    <xf numFmtId="166" fontId="17" fillId="0" borderId="0" xfId="0" applyNumberFormat="1" applyFont="1" applyAlignment="1">
      <alignment horizontal="center"/>
    </xf>
    <xf numFmtId="0" fontId="0" fillId="6" borderId="4" xfId="0" applyFill="1" applyBorder="1" applyProtection="1">
      <protection locked="0"/>
    </xf>
    <xf numFmtId="0" fontId="3" fillId="6" borderId="4" xfId="0" applyFont="1" applyFill="1" applyBorder="1" applyProtection="1">
      <protection locked="0"/>
    </xf>
    <xf numFmtId="171" fontId="1" fillId="6" borderId="4" xfId="0" applyNumberFormat="1" applyFont="1" applyFill="1" applyBorder="1" applyAlignment="1" applyProtection="1">
      <alignment horizontal="center"/>
      <protection locked="0"/>
    </xf>
    <xf numFmtId="165" fontId="1" fillId="6" borderId="4" xfId="0" applyNumberFormat="1" applyFont="1" applyFill="1" applyBorder="1" applyAlignment="1" applyProtection="1">
      <alignment horizontal="center"/>
      <protection locked="0"/>
    </xf>
    <xf numFmtId="171" fontId="1" fillId="6" borderId="5" xfId="0" applyNumberFormat="1" applyFont="1" applyFill="1" applyBorder="1" applyAlignment="1" applyProtection="1">
      <alignment horizontal="center"/>
      <protection locked="0"/>
    </xf>
    <xf numFmtId="164" fontId="1" fillId="6" borderId="5" xfId="0" applyNumberFormat="1" applyFont="1" applyFill="1" applyBorder="1" applyAlignment="1" applyProtection="1">
      <alignment horizontal="center"/>
      <protection locked="0"/>
    </xf>
    <xf numFmtId="1" fontId="1" fillId="6" borderId="5" xfId="0" applyNumberFormat="1" applyFont="1" applyFill="1" applyBorder="1" applyAlignment="1" applyProtection="1">
      <alignment horizontal="center"/>
      <protection locked="0"/>
    </xf>
    <xf numFmtId="165" fontId="1" fillId="6" borderId="5" xfId="0" applyNumberFormat="1" applyFont="1" applyFill="1" applyBorder="1" applyAlignment="1" applyProtection="1">
      <alignment horizontal="center"/>
      <protection locked="0"/>
    </xf>
    <xf numFmtId="171" fontId="1" fillId="6" borderId="7" xfId="0" applyNumberFormat="1" applyFont="1" applyFill="1" applyBorder="1" applyAlignment="1" applyProtection="1">
      <alignment horizontal="center"/>
      <protection locked="0"/>
    </xf>
    <xf numFmtId="164" fontId="1" fillId="6" borderId="7" xfId="0" applyNumberFormat="1" applyFont="1" applyFill="1" applyBorder="1" applyAlignment="1" applyProtection="1">
      <alignment horizontal="center"/>
      <protection locked="0"/>
    </xf>
    <xf numFmtId="164" fontId="1" fillId="0" borderId="6" xfId="0" applyNumberFormat="1" applyFont="1" applyBorder="1" applyAlignment="1" applyProtection="1">
      <alignment horizontal="center"/>
      <protection locked="0"/>
    </xf>
    <xf numFmtId="1" fontId="1" fillId="6" borderId="7" xfId="0" applyNumberFormat="1" applyFont="1" applyFill="1" applyBorder="1" applyAlignment="1" applyProtection="1">
      <alignment horizontal="center"/>
      <protection locked="0"/>
    </xf>
    <xf numFmtId="1" fontId="1" fillId="0" borderId="6" xfId="0" applyNumberFormat="1" applyFont="1" applyBorder="1" applyAlignment="1" applyProtection="1">
      <alignment horizontal="center"/>
      <protection locked="0"/>
    </xf>
    <xf numFmtId="165" fontId="1" fillId="6" borderId="7" xfId="0" applyNumberFormat="1" applyFont="1" applyFill="1" applyBorder="1" applyAlignment="1" applyProtection="1">
      <alignment horizontal="center"/>
      <protection locked="0"/>
    </xf>
    <xf numFmtId="165" fontId="1" fillId="0" borderId="6" xfId="0" applyNumberFormat="1" applyFont="1" applyBorder="1" applyAlignment="1" applyProtection="1">
      <alignment horizontal="center"/>
      <protection locked="0"/>
    </xf>
    <xf numFmtId="0" fontId="0" fillId="7" borderId="4" xfId="0" applyFill="1" applyBorder="1" applyProtection="1">
      <protection locked="0"/>
    </xf>
    <xf numFmtId="0" fontId="3" fillId="7" borderId="4" xfId="0" applyFont="1" applyFill="1" applyBorder="1" applyProtection="1">
      <protection locked="0"/>
    </xf>
    <xf numFmtId="171" fontId="1" fillId="7" borderId="4" xfId="0" applyNumberFormat="1" applyFont="1" applyFill="1" applyBorder="1" applyAlignment="1" applyProtection="1">
      <alignment horizontal="center"/>
      <protection locked="0"/>
    </xf>
    <xf numFmtId="165" fontId="1" fillId="7" borderId="4" xfId="0" applyNumberFormat="1" applyFont="1" applyFill="1" applyBorder="1" applyAlignment="1" applyProtection="1">
      <alignment horizontal="center"/>
      <protection locked="0"/>
    </xf>
    <xf numFmtId="171" fontId="1" fillId="7" borderId="5" xfId="0" applyNumberFormat="1" applyFont="1" applyFill="1" applyBorder="1" applyAlignment="1" applyProtection="1">
      <alignment horizontal="center"/>
      <protection locked="0"/>
    </xf>
    <xf numFmtId="164" fontId="1" fillId="7" borderId="5" xfId="0" applyNumberFormat="1" applyFont="1" applyFill="1" applyBorder="1" applyAlignment="1" applyProtection="1">
      <alignment horizontal="center"/>
      <protection locked="0"/>
    </xf>
    <xf numFmtId="1" fontId="1" fillId="7" borderId="5" xfId="0" applyNumberFormat="1" applyFont="1" applyFill="1" applyBorder="1" applyAlignment="1" applyProtection="1">
      <alignment horizontal="center"/>
      <protection locked="0"/>
    </xf>
    <xf numFmtId="165" fontId="1" fillId="7" borderId="5" xfId="0" applyNumberFormat="1" applyFont="1" applyFill="1" applyBorder="1" applyAlignment="1" applyProtection="1">
      <alignment horizontal="center"/>
      <protection locked="0"/>
    </xf>
    <xf numFmtId="171" fontId="1" fillId="7" borderId="7" xfId="0" applyNumberFormat="1" applyFont="1" applyFill="1" applyBorder="1" applyAlignment="1" applyProtection="1">
      <alignment horizontal="center"/>
      <protection locked="0"/>
    </xf>
    <xf numFmtId="164" fontId="1" fillId="7" borderId="7" xfId="0" applyNumberFormat="1" applyFont="1" applyFill="1" applyBorder="1" applyAlignment="1" applyProtection="1">
      <alignment horizontal="center"/>
      <protection locked="0"/>
    </xf>
    <xf numFmtId="1" fontId="1" fillId="7" borderId="7" xfId="0" applyNumberFormat="1" applyFont="1" applyFill="1" applyBorder="1" applyAlignment="1" applyProtection="1">
      <alignment horizontal="center"/>
      <protection locked="0"/>
    </xf>
    <xf numFmtId="165" fontId="1" fillId="7" borderId="7" xfId="0" applyNumberFormat="1" applyFont="1" applyFill="1" applyBorder="1" applyAlignment="1" applyProtection="1">
      <alignment horizontal="center"/>
      <protection locked="0"/>
    </xf>
    <xf numFmtId="0" fontId="0" fillId="8" borderId="4" xfId="0" applyFill="1" applyBorder="1" applyProtection="1">
      <protection locked="0"/>
    </xf>
    <xf numFmtId="0" fontId="3" fillId="8" borderId="4" xfId="0" applyFont="1" applyFill="1" applyBorder="1" applyProtection="1">
      <protection locked="0"/>
    </xf>
    <xf numFmtId="171" fontId="1" fillId="8" borderId="4" xfId="0" applyNumberFormat="1" applyFont="1" applyFill="1" applyBorder="1" applyAlignment="1" applyProtection="1">
      <alignment horizontal="center"/>
      <protection locked="0"/>
    </xf>
    <xf numFmtId="165" fontId="1" fillId="8" borderId="4" xfId="0" applyNumberFormat="1" applyFont="1" applyFill="1" applyBorder="1" applyAlignment="1" applyProtection="1">
      <alignment horizontal="center"/>
      <protection locked="0"/>
    </xf>
    <xf numFmtId="171" fontId="1" fillId="8" borderId="5" xfId="0" applyNumberFormat="1" applyFont="1" applyFill="1" applyBorder="1" applyAlignment="1" applyProtection="1">
      <alignment horizontal="center"/>
      <protection locked="0"/>
    </xf>
    <xf numFmtId="164" fontId="1" fillId="8" borderId="5" xfId="0" applyNumberFormat="1" applyFont="1" applyFill="1" applyBorder="1" applyAlignment="1" applyProtection="1">
      <alignment horizontal="center"/>
      <protection locked="0"/>
    </xf>
    <xf numFmtId="1" fontId="1" fillId="8" borderId="5" xfId="0" applyNumberFormat="1" applyFont="1" applyFill="1" applyBorder="1" applyAlignment="1" applyProtection="1">
      <alignment horizontal="center"/>
      <protection locked="0"/>
    </xf>
    <xf numFmtId="165" fontId="1" fillId="8" borderId="5" xfId="0" applyNumberFormat="1" applyFont="1" applyFill="1" applyBorder="1" applyAlignment="1" applyProtection="1">
      <alignment horizontal="center"/>
      <protection locked="0"/>
    </xf>
    <xf numFmtId="171" fontId="1" fillId="8" borderId="7" xfId="0" applyNumberFormat="1" applyFont="1" applyFill="1" applyBorder="1" applyAlignment="1" applyProtection="1">
      <alignment horizontal="center"/>
      <protection locked="0"/>
    </xf>
    <xf numFmtId="164" fontId="1" fillId="8" borderId="7" xfId="0" applyNumberFormat="1" applyFont="1" applyFill="1" applyBorder="1" applyAlignment="1" applyProtection="1">
      <alignment horizontal="center"/>
      <protection locked="0"/>
    </xf>
    <xf numFmtId="1" fontId="1" fillId="8" borderId="7" xfId="0" applyNumberFormat="1" applyFont="1" applyFill="1" applyBorder="1" applyAlignment="1" applyProtection="1">
      <alignment horizontal="center"/>
      <protection locked="0"/>
    </xf>
    <xf numFmtId="165" fontId="1" fillId="8" borderId="7" xfId="0" applyNumberFormat="1" applyFont="1" applyFill="1" applyBorder="1" applyAlignment="1" applyProtection="1">
      <alignment horizontal="center"/>
      <protection locked="0"/>
    </xf>
    <xf numFmtId="2" fontId="1" fillId="0" borderId="0" xfId="0" applyNumberFormat="1" applyFont="1" applyAlignment="1">
      <alignment horizontal="center"/>
    </xf>
    <xf numFmtId="2" fontId="1" fillId="0" borderId="6" xfId="0" applyNumberFormat="1" applyFont="1" applyBorder="1" applyAlignment="1">
      <alignment horizontal="center"/>
    </xf>
    <xf numFmtId="172" fontId="1" fillId="0" borderId="0" xfId="0" applyNumberFormat="1" applyFont="1" applyAlignment="1">
      <alignment horizontal="center"/>
    </xf>
    <xf numFmtId="172" fontId="1" fillId="0" borderId="6" xfId="0" applyNumberFormat="1" applyFont="1" applyBorder="1" applyAlignment="1">
      <alignment horizontal="center"/>
    </xf>
    <xf numFmtId="0" fontId="3" fillId="0" borderId="0" xfId="0" applyFont="1" applyAlignment="1">
      <alignment horizontal="left" vertical="center" wrapText="1"/>
    </xf>
    <xf numFmtId="0" fontId="0" fillId="0" borderId="1" xfId="0" applyFont="1" applyBorder="1" applyAlignment="1" applyProtection="1">
      <alignment horizontal="left"/>
      <protection locked="0"/>
    </xf>
    <xf numFmtId="0" fontId="9" fillId="0" borderId="1" xfId="0" applyFont="1" applyBorder="1" applyAlignment="1" applyProtection="1">
      <alignment horizontal="left"/>
      <protection locked="0"/>
    </xf>
    <xf numFmtId="0" fontId="9" fillId="0" borderId="3" xfId="0" applyNumberFormat="1" applyFont="1" applyBorder="1" applyAlignment="1">
      <alignment horizontal="left" vertical="center" wrapText="1"/>
    </xf>
    <xf numFmtId="0" fontId="3" fillId="4" borderId="2" xfId="0" applyFont="1" applyFill="1" applyBorder="1" applyAlignment="1">
      <alignment horizontal="left" vertical="center" wrapText="1"/>
    </xf>
    <xf numFmtId="0" fontId="3" fillId="4" borderId="3" xfId="0" applyFont="1" applyFill="1" applyBorder="1" applyAlignment="1">
      <alignment vertical="center" wrapText="1"/>
    </xf>
    <xf numFmtId="0" fontId="2" fillId="0" borderId="1" xfId="0" applyFont="1" applyBorder="1" applyAlignment="1" applyProtection="1">
      <alignment horizontal="left"/>
      <protection locked="0"/>
    </xf>
    <xf numFmtId="0" fontId="0" fillId="0" borderId="1" xfId="0" applyBorder="1" applyAlignment="1">
      <alignment horizontal="left"/>
    </xf>
  </cellXfs>
  <cellStyles count="2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Normal" xfId="0" builtinId="0"/>
  </cellStyles>
  <dxfs count="349">
    <dxf>
      <font>
        <condense val="0"/>
        <extend val="0"/>
        <color indexed="9"/>
      </font>
    </dxf>
    <dxf>
      <fill>
        <patternFill>
          <bgColor indexed="10"/>
        </patternFill>
      </fill>
    </dxf>
    <dxf>
      <fill>
        <patternFill>
          <bgColor indexed="10"/>
        </patternFill>
      </fill>
    </dxf>
    <dxf>
      <fill>
        <patternFill>
          <bgColor indexed="10"/>
        </patternFill>
      </fill>
    </dxf>
    <dxf>
      <fill>
        <patternFill>
          <bgColor indexed="41"/>
        </patternFill>
      </fill>
    </dxf>
    <dxf>
      <fill>
        <patternFill>
          <bgColor indexed="43"/>
        </patternFill>
      </fill>
    </dxf>
    <dxf>
      <fill>
        <patternFill>
          <bgColor indexed="10"/>
        </patternFill>
      </fill>
    </dxf>
    <dxf>
      <fill>
        <patternFill>
          <bgColor indexed="41"/>
        </patternFill>
      </fill>
    </dxf>
    <dxf>
      <fill>
        <patternFill>
          <bgColor indexed="43"/>
        </patternFill>
      </fill>
    </dxf>
    <dxf>
      <fill>
        <patternFill>
          <bgColor indexed="41"/>
        </patternFill>
      </fill>
    </dxf>
    <dxf>
      <fill>
        <patternFill>
          <bgColor indexed="43"/>
        </patternFill>
      </fill>
    </dxf>
    <dxf>
      <fill>
        <patternFill>
          <bgColor indexed="41"/>
        </patternFill>
      </fill>
    </dxf>
    <dxf>
      <fill>
        <patternFill>
          <bgColor indexed="43"/>
        </patternFill>
      </fill>
    </dxf>
    <dxf>
      <font>
        <condense val="0"/>
        <extend val="0"/>
        <color indexed="9"/>
      </font>
      <fill>
        <patternFill>
          <bgColor indexed="10"/>
        </patternFill>
      </fill>
    </dxf>
    <dxf>
      <fill>
        <patternFill>
          <bgColor indexed="10"/>
        </patternFill>
      </fill>
    </dxf>
    <dxf>
      <fill>
        <patternFill>
          <bgColor indexed="41"/>
        </patternFill>
      </fill>
    </dxf>
    <dxf>
      <fill>
        <patternFill>
          <bgColor indexed="43"/>
        </patternFill>
      </fill>
    </dxf>
    <dxf>
      <fill>
        <patternFill>
          <bgColor indexed="10"/>
        </patternFill>
      </fill>
    </dxf>
    <dxf>
      <fill>
        <patternFill>
          <bgColor indexed="41"/>
        </patternFill>
      </fill>
    </dxf>
    <dxf>
      <fill>
        <patternFill>
          <bgColor indexed="43"/>
        </patternFill>
      </fill>
    </dxf>
    <dxf>
      <fill>
        <patternFill>
          <bgColor indexed="41"/>
        </patternFill>
      </fill>
    </dxf>
    <dxf>
      <fill>
        <patternFill>
          <bgColor indexed="43"/>
        </patternFill>
      </fill>
    </dxf>
    <dxf>
      <fill>
        <patternFill>
          <bgColor indexed="41"/>
        </patternFill>
      </fill>
    </dxf>
    <dxf>
      <fill>
        <patternFill>
          <bgColor indexed="43"/>
        </patternFill>
      </fill>
    </dxf>
    <dxf>
      <font>
        <condense val="0"/>
        <extend val="0"/>
        <color indexed="9"/>
      </font>
      <fill>
        <patternFill>
          <bgColor indexed="10"/>
        </patternFill>
      </fill>
    </dxf>
    <dxf>
      <fill>
        <patternFill>
          <bgColor indexed="10"/>
        </patternFill>
      </fill>
    </dxf>
    <dxf>
      <fill>
        <patternFill>
          <bgColor indexed="41"/>
        </patternFill>
      </fill>
    </dxf>
    <dxf>
      <fill>
        <patternFill>
          <bgColor indexed="43"/>
        </patternFill>
      </fill>
    </dxf>
    <dxf>
      <fill>
        <patternFill>
          <bgColor indexed="10"/>
        </patternFill>
      </fill>
    </dxf>
    <dxf>
      <fill>
        <patternFill>
          <bgColor indexed="41"/>
        </patternFill>
      </fill>
    </dxf>
    <dxf>
      <fill>
        <patternFill>
          <bgColor indexed="43"/>
        </patternFill>
      </fill>
    </dxf>
    <dxf>
      <fill>
        <patternFill>
          <bgColor indexed="41"/>
        </patternFill>
      </fill>
    </dxf>
    <dxf>
      <fill>
        <patternFill>
          <bgColor indexed="43"/>
        </patternFill>
      </fill>
    </dxf>
    <dxf>
      <fill>
        <patternFill>
          <bgColor indexed="41"/>
        </patternFill>
      </fill>
    </dxf>
    <dxf>
      <fill>
        <patternFill>
          <bgColor indexed="43"/>
        </patternFill>
      </fill>
    </dxf>
    <dxf>
      <font>
        <condense val="0"/>
        <extend val="0"/>
        <color indexed="9"/>
      </font>
      <fill>
        <patternFill>
          <bgColor indexed="10"/>
        </patternFill>
      </fill>
    </dxf>
    <dxf>
      <fill>
        <patternFill>
          <bgColor indexed="10"/>
        </patternFill>
      </fill>
    </dxf>
    <dxf>
      <fill>
        <patternFill>
          <bgColor indexed="41"/>
        </patternFill>
      </fill>
    </dxf>
    <dxf>
      <fill>
        <patternFill>
          <bgColor indexed="43"/>
        </patternFill>
      </fill>
    </dxf>
    <dxf>
      <fill>
        <patternFill>
          <bgColor indexed="10"/>
        </patternFill>
      </fill>
    </dxf>
    <dxf>
      <fill>
        <patternFill>
          <bgColor indexed="41"/>
        </patternFill>
      </fill>
    </dxf>
    <dxf>
      <fill>
        <patternFill>
          <bgColor indexed="43"/>
        </patternFill>
      </fill>
    </dxf>
    <dxf>
      <fill>
        <patternFill>
          <bgColor indexed="41"/>
        </patternFill>
      </fill>
    </dxf>
    <dxf>
      <fill>
        <patternFill>
          <bgColor indexed="43"/>
        </patternFill>
      </fill>
    </dxf>
    <dxf>
      <fill>
        <patternFill>
          <bgColor indexed="41"/>
        </patternFill>
      </fill>
    </dxf>
    <dxf>
      <fill>
        <patternFill>
          <bgColor indexed="43"/>
        </patternFill>
      </fill>
    </dxf>
    <dxf>
      <font>
        <condense val="0"/>
        <extend val="0"/>
        <color indexed="9"/>
      </font>
      <fill>
        <patternFill>
          <bgColor indexed="10"/>
        </patternFill>
      </fill>
    </dxf>
    <dxf>
      <fill>
        <patternFill>
          <bgColor indexed="10"/>
        </patternFill>
      </fill>
    </dxf>
    <dxf>
      <fill>
        <patternFill>
          <bgColor indexed="41"/>
        </patternFill>
      </fill>
    </dxf>
    <dxf>
      <fill>
        <patternFill>
          <bgColor indexed="43"/>
        </patternFill>
      </fill>
    </dxf>
    <dxf>
      <fill>
        <patternFill>
          <bgColor indexed="10"/>
        </patternFill>
      </fill>
    </dxf>
    <dxf>
      <fill>
        <patternFill>
          <bgColor indexed="41"/>
        </patternFill>
      </fill>
    </dxf>
    <dxf>
      <fill>
        <patternFill>
          <bgColor indexed="43"/>
        </patternFill>
      </fill>
    </dxf>
    <dxf>
      <fill>
        <patternFill>
          <bgColor indexed="41"/>
        </patternFill>
      </fill>
    </dxf>
    <dxf>
      <fill>
        <patternFill>
          <bgColor indexed="43"/>
        </patternFill>
      </fill>
    </dxf>
    <dxf>
      <fill>
        <patternFill>
          <bgColor indexed="41"/>
        </patternFill>
      </fill>
    </dxf>
    <dxf>
      <fill>
        <patternFill>
          <bgColor indexed="43"/>
        </patternFill>
      </fill>
    </dxf>
    <dxf>
      <font>
        <condense val="0"/>
        <extend val="0"/>
        <color indexed="9"/>
      </font>
      <fill>
        <patternFill>
          <bgColor indexed="10"/>
        </patternFill>
      </fill>
    </dxf>
    <dxf>
      <fill>
        <patternFill>
          <bgColor indexed="10"/>
        </patternFill>
      </fill>
    </dxf>
    <dxf>
      <fill>
        <patternFill>
          <bgColor indexed="41"/>
        </patternFill>
      </fill>
    </dxf>
    <dxf>
      <fill>
        <patternFill>
          <bgColor indexed="43"/>
        </patternFill>
      </fill>
    </dxf>
    <dxf>
      <fill>
        <patternFill>
          <bgColor indexed="10"/>
        </patternFill>
      </fill>
    </dxf>
    <dxf>
      <fill>
        <patternFill>
          <bgColor indexed="41"/>
        </patternFill>
      </fill>
    </dxf>
    <dxf>
      <fill>
        <patternFill>
          <bgColor indexed="43"/>
        </patternFill>
      </fill>
    </dxf>
    <dxf>
      <fill>
        <patternFill>
          <bgColor indexed="41"/>
        </patternFill>
      </fill>
    </dxf>
    <dxf>
      <fill>
        <patternFill>
          <bgColor indexed="43"/>
        </patternFill>
      </fill>
    </dxf>
    <dxf>
      <fill>
        <patternFill>
          <bgColor indexed="41"/>
        </patternFill>
      </fill>
    </dxf>
    <dxf>
      <fill>
        <patternFill>
          <bgColor indexed="43"/>
        </patternFill>
      </fill>
    </dxf>
    <dxf>
      <font>
        <condense val="0"/>
        <extend val="0"/>
        <color indexed="9"/>
      </font>
      <fill>
        <patternFill>
          <bgColor indexed="10"/>
        </patternFill>
      </fill>
    </dxf>
    <dxf>
      <font>
        <condense val="0"/>
        <extend val="0"/>
        <color indexed="9"/>
      </font>
      <fill>
        <patternFill>
          <bgColor indexed="10"/>
        </patternFill>
      </fill>
    </dxf>
    <dxf>
      <fill>
        <patternFill>
          <bgColor indexed="10"/>
        </patternFill>
      </fill>
    </dxf>
    <dxf>
      <fill>
        <patternFill>
          <bgColor indexed="41"/>
        </patternFill>
      </fill>
    </dxf>
    <dxf>
      <fill>
        <patternFill>
          <bgColor indexed="43"/>
        </patternFill>
      </fill>
    </dxf>
    <dxf>
      <fill>
        <patternFill>
          <bgColor indexed="10"/>
        </patternFill>
      </fill>
    </dxf>
    <dxf>
      <fill>
        <patternFill>
          <bgColor indexed="41"/>
        </patternFill>
      </fill>
    </dxf>
    <dxf>
      <fill>
        <patternFill>
          <bgColor indexed="43"/>
        </patternFill>
      </fill>
    </dxf>
    <dxf>
      <fill>
        <patternFill>
          <bgColor indexed="10"/>
        </patternFill>
      </fill>
    </dxf>
    <dxf>
      <fill>
        <patternFill>
          <bgColor indexed="10"/>
        </patternFill>
      </fill>
    </dxf>
    <dxf>
      <font>
        <condense val="0"/>
        <extend val="0"/>
        <color indexed="9"/>
      </font>
      <fill>
        <patternFill>
          <bgColor indexed="11"/>
        </patternFill>
      </fill>
    </dxf>
    <dxf>
      <font>
        <condense val="0"/>
        <extend val="0"/>
        <color indexed="9"/>
      </font>
      <fill>
        <patternFill>
          <bgColor indexed="10"/>
        </patternFill>
      </fill>
    </dxf>
    <dxf>
      <fill>
        <patternFill>
          <bgColor indexed="41"/>
        </patternFill>
      </fill>
    </dxf>
    <dxf>
      <fill>
        <patternFill>
          <bgColor indexed="43"/>
        </patternFill>
      </fill>
    </dxf>
    <dxf>
      <fill>
        <patternFill>
          <bgColor indexed="41"/>
        </patternFill>
      </fill>
    </dxf>
    <dxf>
      <fill>
        <patternFill>
          <bgColor indexed="43"/>
        </patternFill>
      </fill>
    </dxf>
    <dxf>
      <fill>
        <patternFill>
          <bgColor indexed="10"/>
        </patternFill>
      </fill>
    </dxf>
    <dxf>
      <fill>
        <patternFill>
          <bgColor indexed="10"/>
        </patternFill>
      </fill>
    </dxf>
    <dxf>
      <font>
        <condense val="0"/>
        <extend val="0"/>
        <color indexed="9"/>
      </font>
      <fill>
        <patternFill>
          <bgColor indexed="10"/>
        </patternFill>
      </fill>
    </dxf>
    <dxf>
      <fill>
        <patternFill>
          <bgColor indexed="10"/>
        </patternFill>
      </fill>
    </dxf>
    <dxf>
      <fill>
        <patternFill>
          <bgColor indexed="41"/>
        </patternFill>
      </fill>
    </dxf>
    <dxf>
      <fill>
        <patternFill>
          <bgColor indexed="43"/>
        </patternFill>
      </fill>
    </dxf>
    <dxf>
      <fill>
        <patternFill>
          <bgColor indexed="10"/>
        </patternFill>
      </fill>
    </dxf>
    <dxf>
      <fill>
        <patternFill>
          <bgColor indexed="41"/>
        </patternFill>
      </fill>
    </dxf>
    <dxf>
      <fill>
        <patternFill>
          <bgColor indexed="43"/>
        </patternFill>
      </fill>
    </dxf>
    <dxf>
      <fill>
        <patternFill>
          <bgColor indexed="41"/>
        </patternFill>
      </fill>
    </dxf>
    <dxf>
      <fill>
        <patternFill>
          <bgColor indexed="43"/>
        </patternFill>
      </fill>
    </dxf>
    <dxf>
      <fill>
        <patternFill>
          <bgColor indexed="41"/>
        </patternFill>
      </fill>
    </dxf>
    <dxf>
      <fill>
        <patternFill>
          <bgColor indexed="43"/>
        </patternFill>
      </fill>
    </dxf>
    <dxf>
      <font>
        <condense val="0"/>
        <extend val="0"/>
        <color indexed="9"/>
      </font>
      <fill>
        <patternFill>
          <bgColor indexed="10"/>
        </patternFill>
      </fill>
    </dxf>
    <dxf>
      <font>
        <condense val="0"/>
        <extend val="0"/>
        <color indexed="9"/>
      </font>
      <fill>
        <patternFill>
          <bgColor indexed="10"/>
        </patternFill>
      </fill>
    </dxf>
    <dxf>
      <fill>
        <patternFill>
          <bgColor indexed="10"/>
        </patternFill>
      </fill>
    </dxf>
    <dxf>
      <fill>
        <patternFill>
          <bgColor indexed="41"/>
        </patternFill>
      </fill>
    </dxf>
    <dxf>
      <fill>
        <patternFill>
          <bgColor indexed="43"/>
        </patternFill>
      </fill>
    </dxf>
    <dxf>
      <fill>
        <patternFill>
          <bgColor indexed="10"/>
        </patternFill>
      </fill>
    </dxf>
    <dxf>
      <fill>
        <patternFill>
          <bgColor indexed="41"/>
        </patternFill>
      </fill>
    </dxf>
    <dxf>
      <fill>
        <patternFill>
          <bgColor indexed="43"/>
        </patternFill>
      </fill>
    </dxf>
    <dxf>
      <fill>
        <patternFill>
          <bgColor indexed="41"/>
        </patternFill>
      </fill>
    </dxf>
    <dxf>
      <fill>
        <patternFill>
          <bgColor indexed="43"/>
        </patternFill>
      </fill>
    </dxf>
    <dxf>
      <fill>
        <patternFill>
          <bgColor indexed="41"/>
        </patternFill>
      </fill>
    </dxf>
    <dxf>
      <fill>
        <patternFill>
          <bgColor indexed="43"/>
        </patternFill>
      </fill>
    </dxf>
    <dxf>
      <font>
        <condense val="0"/>
        <extend val="0"/>
        <color indexed="9"/>
      </font>
      <fill>
        <patternFill>
          <bgColor indexed="10"/>
        </patternFill>
      </fill>
    </dxf>
    <dxf>
      <font>
        <condense val="0"/>
        <extend val="0"/>
        <color indexed="9"/>
      </font>
      <fill>
        <patternFill>
          <bgColor indexed="10"/>
        </patternFill>
      </fill>
    </dxf>
    <dxf>
      <fill>
        <patternFill>
          <bgColor indexed="10"/>
        </patternFill>
      </fill>
    </dxf>
    <dxf>
      <fill>
        <patternFill>
          <bgColor indexed="41"/>
        </patternFill>
      </fill>
    </dxf>
    <dxf>
      <fill>
        <patternFill>
          <bgColor indexed="43"/>
        </patternFill>
      </fill>
    </dxf>
    <dxf>
      <fill>
        <patternFill>
          <bgColor indexed="10"/>
        </patternFill>
      </fill>
    </dxf>
    <dxf>
      <fill>
        <patternFill>
          <bgColor indexed="41"/>
        </patternFill>
      </fill>
    </dxf>
    <dxf>
      <fill>
        <patternFill>
          <bgColor indexed="43"/>
        </patternFill>
      </fill>
    </dxf>
    <dxf>
      <fill>
        <patternFill>
          <bgColor indexed="41"/>
        </patternFill>
      </fill>
    </dxf>
    <dxf>
      <fill>
        <patternFill>
          <bgColor indexed="43"/>
        </patternFill>
      </fill>
    </dxf>
    <dxf>
      <fill>
        <patternFill>
          <bgColor indexed="41"/>
        </patternFill>
      </fill>
    </dxf>
    <dxf>
      <fill>
        <patternFill>
          <bgColor indexed="43"/>
        </patternFill>
      </fill>
    </dxf>
    <dxf>
      <font>
        <condense val="0"/>
        <extend val="0"/>
        <color indexed="9"/>
      </font>
      <fill>
        <patternFill>
          <bgColor indexed="10"/>
        </patternFill>
      </fill>
    </dxf>
    <dxf>
      <font>
        <condense val="0"/>
        <extend val="0"/>
        <color indexed="9"/>
      </font>
      <fill>
        <patternFill>
          <bgColor indexed="10"/>
        </patternFill>
      </fill>
    </dxf>
    <dxf>
      <fill>
        <patternFill>
          <bgColor indexed="10"/>
        </patternFill>
      </fill>
    </dxf>
    <dxf>
      <fill>
        <patternFill>
          <bgColor indexed="41"/>
        </patternFill>
      </fill>
    </dxf>
    <dxf>
      <fill>
        <patternFill>
          <bgColor indexed="43"/>
        </patternFill>
      </fill>
    </dxf>
    <dxf>
      <fill>
        <patternFill>
          <bgColor indexed="10"/>
        </patternFill>
      </fill>
    </dxf>
    <dxf>
      <fill>
        <patternFill>
          <bgColor indexed="41"/>
        </patternFill>
      </fill>
    </dxf>
    <dxf>
      <fill>
        <patternFill>
          <bgColor indexed="43"/>
        </patternFill>
      </fill>
    </dxf>
    <dxf>
      <fill>
        <patternFill>
          <bgColor indexed="41"/>
        </patternFill>
      </fill>
    </dxf>
    <dxf>
      <fill>
        <patternFill>
          <bgColor indexed="43"/>
        </patternFill>
      </fill>
    </dxf>
    <dxf>
      <fill>
        <patternFill>
          <bgColor indexed="41"/>
        </patternFill>
      </fill>
    </dxf>
    <dxf>
      <fill>
        <patternFill>
          <bgColor indexed="43"/>
        </patternFill>
      </fill>
    </dxf>
    <dxf>
      <font>
        <condense val="0"/>
        <extend val="0"/>
        <color indexed="9"/>
      </font>
      <fill>
        <patternFill>
          <bgColor indexed="10"/>
        </patternFill>
      </fill>
    </dxf>
    <dxf>
      <font>
        <condense val="0"/>
        <extend val="0"/>
        <color indexed="9"/>
      </font>
      <fill>
        <patternFill>
          <bgColor indexed="10"/>
        </patternFill>
      </fill>
    </dxf>
    <dxf>
      <fill>
        <patternFill>
          <bgColor indexed="10"/>
        </patternFill>
      </fill>
    </dxf>
    <dxf>
      <fill>
        <patternFill>
          <bgColor indexed="41"/>
        </patternFill>
      </fill>
    </dxf>
    <dxf>
      <fill>
        <patternFill>
          <bgColor indexed="43"/>
        </patternFill>
      </fill>
    </dxf>
    <dxf>
      <fill>
        <patternFill>
          <bgColor indexed="10"/>
        </patternFill>
      </fill>
    </dxf>
    <dxf>
      <fill>
        <patternFill>
          <bgColor indexed="41"/>
        </patternFill>
      </fill>
    </dxf>
    <dxf>
      <fill>
        <patternFill>
          <bgColor indexed="43"/>
        </patternFill>
      </fill>
    </dxf>
    <dxf>
      <fill>
        <patternFill>
          <bgColor indexed="41"/>
        </patternFill>
      </fill>
    </dxf>
    <dxf>
      <fill>
        <patternFill>
          <bgColor indexed="43"/>
        </patternFill>
      </fill>
    </dxf>
    <dxf>
      <fill>
        <patternFill>
          <bgColor indexed="41"/>
        </patternFill>
      </fill>
    </dxf>
    <dxf>
      <fill>
        <patternFill>
          <bgColor indexed="43"/>
        </patternFill>
      </fill>
    </dxf>
    <dxf>
      <font>
        <condense val="0"/>
        <extend val="0"/>
        <color indexed="9"/>
      </font>
      <fill>
        <patternFill>
          <bgColor indexed="10"/>
        </patternFill>
      </fill>
    </dxf>
    <dxf>
      <font>
        <condense val="0"/>
        <extend val="0"/>
        <color indexed="9"/>
      </font>
      <fill>
        <patternFill>
          <bgColor indexed="10"/>
        </patternFill>
      </fill>
    </dxf>
    <dxf>
      <fill>
        <patternFill>
          <bgColor indexed="10"/>
        </patternFill>
      </fill>
    </dxf>
    <dxf>
      <fill>
        <patternFill>
          <bgColor indexed="41"/>
        </patternFill>
      </fill>
    </dxf>
    <dxf>
      <fill>
        <patternFill>
          <bgColor indexed="43"/>
        </patternFill>
      </fill>
    </dxf>
    <dxf>
      <fill>
        <patternFill>
          <bgColor indexed="10"/>
        </patternFill>
      </fill>
    </dxf>
    <dxf>
      <fill>
        <patternFill>
          <bgColor indexed="41"/>
        </patternFill>
      </fill>
    </dxf>
    <dxf>
      <fill>
        <patternFill>
          <bgColor indexed="43"/>
        </patternFill>
      </fill>
    </dxf>
    <dxf>
      <fill>
        <patternFill>
          <bgColor indexed="41"/>
        </patternFill>
      </fill>
    </dxf>
    <dxf>
      <fill>
        <patternFill>
          <bgColor indexed="43"/>
        </patternFill>
      </fill>
    </dxf>
    <dxf>
      <fill>
        <patternFill>
          <bgColor indexed="41"/>
        </patternFill>
      </fill>
    </dxf>
    <dxf>
      <fill>
        <patternFill>
          <bgColor indexed="43"/>
        </patternFill>
      </fill>
    </dxf>
    <dxf>
      <font>
        <condense val="0"/>
        <extend val="0"/>
        <color indexed="9"/>
      </font>
      <fill>
        <patternFill>
          <bgColor indexed="10"/>
        </patternFill>
      </fill>
    </dxf>
    <dxf>
      <font>
        <condense val="0"/>
        <extend val="0"/>
        <color indexed="9"/>
      </font>
      <fill>
        <patternFill>
          <bgColor indexed="10"/>
        </patternFill>
      </fill>
    </dxf>
    <dxf>
      <fill>
        <patternFill>
          <bgColor indexed="10"/>
        </patternFill>
      </fill>
    </dxf>
    <dxf>
      <fill>
        <patternFill>
          <bgColor indexed="41"/>
        </patternFill>
      </fill>
    </dxf>
    <dxf>
      <fill>
        <patternFill>
          <bgColor indexed="43"/>
        </patternFill>
      </fill>
    </dxf>
    <dxf>
      <fill>
        <patternFill>
          <bgColor indexed="10"/>
        </patternFill>
      </fill>
    </dxf>
    <dxf>
      <fill>
        <patternFill>
          <bgColor indexed="41"/>
        </patternFill>
      </fill>
    </dxf>
    <dxf>
      <fill>
        <patternFill>
          <bgColor indexed="43"/>
        </patternFill>
      </fill>
    </dxf>
    <dxf>
      <fill>
        <patternFill>
          <bgColor indexed="41"/>
        </patternFill>
      </fill>
    </dxf>
    <dxf>
      <fill>
        <patternFill>
          <bgColor indexed="43"/>
        </patternFill>
      </fill>
    </dxf>
    <dxf>
      <fill>
        <patternFill>
          <bgColor indexed="41"/>
        </patternFill>
      </fill>
    </dxf>
    <dxf>
      <fill>
        <patternFill>
          <bgColor indexed="43"/>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ill>
        <patternFill>
          <bgColor indexed="10"/>
        </patternFill>
      </fill>
    </dxf>
    <dxf>
      <fill>
        <patternFill>
          <bgColor indexed="41"/>
        </patternFill>
      </fill>
    </dxf>
    <dxf>
      <fill>
        <patternFill>
          <bgColor indexed="43"/>
        </patternFill>
      </fill>
    </dxf>
    <dxf>
      <fill>
        <patternFill>
          <bgColor indexed="10"/>
        </patternFill>
      </fill>
    </dxf>
    <dxf>
      <fill>
        <patternFill>
          <bgColor indexed="41"/>
        </patternFill>
      </fill>
    </dxf>
    <dxf>
      <fill>
        <patternFill>
          <bgColor indexed="43"/>
        </patternFill>
      </fill>
    </dxf>
    <dxf>
      <fill>
        <patternFill>
          <bgColor indexed="10"/>
        </patternFill>
      </fill>
    </dxf>
    <dxf>
      <fill>
        <patternFill>
          <bgColor indexed="10"/>
        </patternFill>
      </fill>
    </dxf>
    <dxf>
      <font>
        <condense val="0"/>
        <extend val="0"/>
        <color indexed="9"/>
      </font>
      <fill>
        <patternFill>
          <bgColor indexed="11"/>
        </patternFill>
      </fill>
    </dxf>
    <dxf>
      <font>
        <condense val="0"/>
        <extend val="0"/>
        <color indexed="9"/>
      </font>
      <fill>
        <patternFill>
          <bgColor indexed="10"/>
        </patternFill>
      </fill>
    </dxf>
    <dxf>
      <fill>
        <patternFill>
          <bgColor indexed="41"/>
        </patternFill>
      </fill>
    </dxf>
    <dxf>
      <fill>
        <patternFill>
          <bgColor indexed="43"/>
        </patternFill>
      </fill>
    </dxf>
    <dxf>
      <fill>
        <patternFill>
          <bgColor indexed="41"/>
        </patternFill>
      </fill>
    </dxf>
    <dxf>
      <fill>
        <patternFill>
          <bgColor indexed="43"/>
        </patternFill>
      </fill>
    </dxf>
    <dxf>
      <fill>
        <patternFill>
          <bgColor indexed="10"/>
        </patternFill>
      </fill>
    </dxf>
    <dxf>
      <fill>
        <patternFill>
          <bgColor indexed="41"/>
        </patternFill>
      </fill>
    </dxf>
    <dxf>
      <fill>
        <patternFill>
          <bgColor indexed="43"/>
        </patternFill>
      </fill>
    </dxf>
    <dxf>
      <fill>
        <patternFill>
          <bgColor indexed="10"/>
        </patternFill>
      </fill>
    </dxf>
    <dxf>
      <fill>
        <patternFill>
          <bgColor indexed="41"/>
        </patternFill>
      </fill>
    </dxf>
    <dxf>
      <fill>
        <patternFill>
          <bgColor indexed="43"/>
        </patternFill>
      </fill>
    </dxf>
    <dxf>
      <fill>
        <patternFill>
          <bgColor indexed="41"/>
        </patternFill>
      </fill>
    </dxf>
    <dxf>
      <fill>
        <patternFill>
          <bgColor indexed="43"/>
        </patternFill>
      </fill>
    </dxf>
    <dxf>
      <fill>
        <patternFill>
          <bgColor indexed="41"/>
        </patternFill>
      </fill>
    </dxf>
    <dxf>
      <fill>
        <patternFill>
          <bgColor indexed="43"/>
        </patternFill>
      </fill>
    </dxf>
    <dxf>
      <font>
        <condense val="0"/>
        <extend val="0"/>
        <color indexed="9"/>
      </font>
      <fill>
        <patternFill>
          <bgColor indexed="10"/>
        </patternFill>
      </fill>
    </dxf>
    <dxf>
      <fill>
        <patternFill>
          <bgColor indexed="10"/>
        </patternFill>
      </fill>
    </dxf>
    <dxf>
      <fill>
        <patternFill>
          <bgColor indexed="41"/>
        </patternFill>
      </fill>
    </dxf>
    <dxf>
      <fill>
        <patternFill>
          <bgColor indexed="43"/>
        </patternFill>
      </fill>
    </dxf>
    <dxf>
      <fill>
        <patternFill>
          <bgColor indexed="10"/>
        </patternFill>
      </fill>
    </dxf>
    <dxf>
      <fill>
        <patternFill>
          <bgColor indexed="41"/>
        </patternFill>
      </fill>
    </dxf>
    <dxf>
      <fill>
        <patternFill>
          <bgColor indexed="43"/>
        </patternFill>
      </fill>
    </dxf>
    <dxf>
      <fill>
        <patternFill>
          <bgColor indexed="41"/>
        </patternFill>
      </fill>
    </dxf>
    <dxf>
      <fill>
        <patternFill>
          <bgColor indexed="43"/>
        </patternFill>
      </fill>
    </dxf>
    <dxf>
      <fill>
        <patternFill>
          <bgColor indexed="41"/>
        </patternFill>
      </fill>
    </dxf>
    <dxf>
      <fill>
        <patternFill>
          <bgColor indexed="43"/>
        </patternFill>
      </fill>
    </dxf>
    <dxf>
      <font>
        <condense val="0"/>
        <extend val="0"/>
        <color indexed="9"/>
      </font>
      <fill>
        <patternFill>
          <bgColor indexed="10"/>
        </patternFill>
      </fill>
    </dxf>
    <dxf>
      <fill>
        <patternFill>
          <bgColor indexed="10"/>
        </patternFill>
      </fill>
    </dxf>
    <dxf>
      <fill>
        <patternFill>
          <bgColor indexed="41"/>
        </patternFill>
      </fill>
    </dxf>
    <dxf>
      <fill>
        <patternFill>
          <bgColor indexed="43"/>
        </patternFill>
      </fill>
    </dxf>
    <dxf>
      <fill>
        <patternFill>
          <bgColor indexed="10"/>
        </patternFill>
      </fill>
    </dxf>
    <dxf>
      <fill>
        <patternFill>
          <bgColor indexed="41"/>
        </patternFill>
      </fill>
    </dxf>
    <dxf>
      <fill>
        <patternFill>
          <bgColor indexed="43"/>
        </patternFill>
      </fill>
    </dxf>
    <dxf>
      <fill>
        <patternFill>
          <bgColor indexed="41"/>
        </patternFill>
      </fill>
    </dxf>
    <dxf>
      <fill>
        <patternFill>
          <bgColor indexed="43"/>
        </patternFill>
      </fill>
    </dxf>
    <dxf>
      <fill>
        <patternFill>
          <bgColor indexed="41"/>
        </patternFill>
      </fill>
    </dxf>
    <dxf>
      <fill>
        <patternFill>
          <bgColor indexed="43"/>
        </patternFill>
      </fill>
    </dxf>
    <dxf>
      <font>
        <condense val="0"/>
        <extend val="0"/>
        <color indexed="9"/>
      </font>
      <fill>
        <patternFill>
          <bgColor indexed="10"/>
        </patternFill>
      </fill>
    </dxf>
    <dxf>
      <fill>
        <patternFill>
          <bgColor indexed="10"/>
        </patternFill>
      </fill>
    </dxf>
    <dxf>
      <fill>
        <patternFill>
          <bgColor indexed="41"/>
        </patternFill>
      </fill>
    </dxf>
    <dxf>
      <fill>
        <patternFill>
          <bgColor indexed="43"/>
        </patternFill>
      </fill>
    </dxf>
    <dxf>
      <fill>
        <patternFill>
          <bgColor indexed="10"/>
        </patternFill>
      </fill>
    </dxf>
    <dxf>
      <fill>
        <patternFill>
          <bgColor indexed="41"/>
        </patternFill>
      </fill>
    </dxf>
    <dxf>
      <fill>
        <patternFill>
          <bgColor indexed="43"/>
        </patternFill>
      </fill>
    </dxf>
    <dxf>
      <fill>
        <patternFill>
          <bgColor indexed="41"/>
        </patternFill>
      </fill>
    </dxf>
    <dxf>
      <fill>
        <patternFill>
          <bgColor indexed="43"/>
        </patternFill>
      </fill>
    </dxf>
    <dxf>
      <fill>
        <patternFill>
          <bgColor indexed="41"/>
        </patternFill>
      </fill>
    </dxf>
    <dxf>
      <fill>
        <patternFill>
          <bgColor indexed="43"/>
        </patternFill>
      </fill>
    </dxf>
    <dxf>
      <font>
        <condense val="0"/>
        <extend val="0"/>
        <color indexed="9"/>
      </font>
      <fill>
        <patternFill>
          <bgColor indexed="10"/>
        </patternFill>
      </fill>
    </dxf>
    <dxf>
      <fill>
        <patternFill>
          <bgColor indexed="10"/>
        </patternFill>
      </fill>
    </dxf>
    <dxf>
      <fill>
        <patternFill>
          <bgColor indexed="41"/>
        </patternFill>
      </fill>
    </dxf>
    <dxf>
      <fill>
        <patternFill>
          <bgColor indexed="43"/>
        </patternFill>
      </fill>
    </dxf>
    <dxf>
      <fill>
        <patternFill>
          <bgColor indexed="10"/>
        </patternFill>
      </fill>
    </dxf>
    <dxf>
      <fill>
        <patternFill>
          <bgColor indexed="41"/>
        </patternFill>
      </fill>
    </dxf>
    <dxf>
      <fill>
        <patternFill>
          <bgColor indexed="43"/>
        </patternFill>
      </fill>
    </dxf>
    <dxf>
      <fill>
        <patternFill>
          <bgColor indexed="41"/>
        </patternFill>
      </fill>
    </dxf>
    <dxf>
      <fill>
        <patternFill>
          <bgColor indexed="43"/>
        </patternFill>
      </fill>
    </dxf>
    <dxf>
      <fill>
        <patternFill>
          <bgColor indexed="41"/>
        </patternFill>
      </fill>
    </dxf>
    <dxf>
      <fill>
        <patternFill>
          <bgColor indexed="43"/>
        </patternFill>
      </fill>
    </dxf>
    <dxf>
      <font>
        <condense val="0"/>
        <extend val="0"/>
        <color indexed="9"/>
      </font>
      <fill>
        <patternFill>
          <bgColor indexed="10"/>
        </patternFill>
      </fill>
    </dxf>
    <dxf>
      <fill>
        <patternFill>
          <bgColor indexed="10"/>
        </patternFill>
      </fill>
    </dxf>
    <dxf>
      <fill>
        <patternFill>
          <bgColor indexed="41"/>
        </patternFill>
      </fill>
    </dxf>
    <dxf>
      <fill>
        <patternFill>
          <bgColor indexed="43"/>
        </patternFill>
      </fill>
    </dxf>
    <dxf>
      <fill>
        <patternFill>
          <bgColor indexed="10"/>
        </patternFill>
      </fill>
    </dxf>
    <dxf>
      <fill>
        <patternFill>
          <bgColor indexed="41"/>
        </patternFill>
      </fill>
    </dxf>
    <dxf>
      <fill>
        <patternFill>
          <bgColor indexed="43"/>
        </patternFill>
      </fill>
    </dxf>
    <dxf>
      <fill>
        <patternFill>
          <bgColor indexed="41"/>
        </patternFill>
      </fill>
    </dxf>
    <dxf>
      <fill>
        <patternFill>
          <bgColor indexed="43"/>
        </patternFill>
      </fill>
    </dxf>
    <dxf>
      <fill>
        <patternFill>
          <bgColor indexed="41"/>
        </patternFill>
      </fill>
    </dxf>
    <dxf>
      <fill>
        <patternFill>
          <bgColor indexed="43"/>
        </patternFill>
      </fill>
    </dxf>
    <dxf>
      <font>
        <condense val="0"/>
        <extend val="0"/>
        <color indexed="9"/>
      </font>
      <fill>
        <patternFill>
          <bgColor indexed="10"/>
        </patternFill>
      </fill>
    </dxf>
    <dxf>
      <fill>
        <patternFill>
          <bgColor indexed="10"/>
        </patternFill>
      </fill>
    </dxf>
    <dxf>
      <fill>
        <patternFill>
          <bgColor indexed="41"/>
        </patternFill>
      </fill>
    </dxf>
    <dxf>
      <fill>
        <patternFill>
          <bgColor indexed="43"/>
        </patternFill>
      </fill>
    </dxf>
    <dxf>
      <fill>
        <patternFill>
          <bgColor indexed="10"/>
        </patternFill>
      </fill>
    </dxf>
    <dxf>
      <fill>
        <patternFill>
          <bgColor indexed="41"/>
        </patternFill>
      </fill>
    </dxf>
    <dxf>
      <fill>
        <patternFill>
          <bgColor indexed="43"/>
        </patternFill>
      </fill>
    </dxf>
    <dxf>
      <fill>
        <patternFill>
          <bgColor indexed="10"/>
        </patternFill>
      </fill>
    </dxf>
    <dxf>
      <fill>
        <patternFill>
          <bgColor indexed="10"/>
        </patternFill>
      </fill>
    </dxf>
    <dxf>
      <font>
        <condense val="0"/>
        <extend val="0"/>
        <color indexed="9"/>
      </font>
      <fill>
        <patternFill>
          <bgColor indexed="11"/>
        </patternFill>
      </fill>
    </dxf>
    <dxf>
      <font>
        <condense val="0"/>
        <extend val="0"/>
        <color indexed="9"/>
      </font>
      <fill>
        <patternFill>
          <bgColor indexed="10"/>
        </patternFill>
      </fill>
    </dxf>
    <dxf>
      <fill>
        <patternFill>
          <bgColor indexed="41"/>
        </patternFill>
      </fill>
    </dxf>
    <dxf>
      <fill>
        <patternFill>
          <bgColor indexed="43"/>
        </patternFill>
      </fill>
    </dxf>
    <dxf>
      <fill>
        <patternFill>
          <bgColor indexed="41"/>
        </patternFill>
      </fill>
    </dxf>
    <dxf>
      <fill>
        <patternFill>
          <bgColor indexed="43"/>
        </patternFill>
      </fill>
    </dxf>
    <dxf>
      <fill>
        <patternFill>
          <bgColor indexed="10"/>
        </patternFill>
      </fill>
    </dxf>
    <dxf>
      <fill>
        <patternFill>
          <bgColor indexed="41"/>
        </patternFill>
      </fill>
    </dxf>
    <dxf>
      <fill>
        <patternFill>
          <bgColor indexed="43"/>
        </patternFill>
      </fill>
    </dxf>
    <dxf>
      <fill>
        <patternFill>
          <bgColor indexed="10"/>
        </patternFill>
      </fill>
    </dxf>
    <dxf>
      <fill>
        <patternFill>
          <bgColor indexed="41"/>
        </patternFill>
      </fill>
    </dxf>
    <dxf>
      <fill>
        <patternFill>
          <bgColor indexed="43"/>
        </patternFill>
      </fill>
    </dxf>
    <dxf>
      <fill>
        <patternFill>
          <bgColor indexed="41"/>
        </patternFill>
      </fill>
    </dxf>
    <dxf>
      <fill>
        <patternFill>
          <bgColor indexed="43"/>
        </patternFill>
      </fill>
    </dxf>
    <dxf>
      <fill>
        <patternFill>
          <bgColor indexed="41"/>
        </patternFill>
      </fill>
    </dxf>
    <dxf>
      <fill>
        <patternFill>
          <bgColor indexed="43"/>
        </patternFill>
      </fill>
    </dxf>
    <dxf>
      <font>
        <condense val="0"/>
        <extend val="0"/>
        <color indexed="9"/>
      </font>
      <fill>
        <patternFill>
          <bgColor indexed="10"/>
        </patternFill>
      </fill>
    </dxf>
    <dxf>
      <fill>
        <patternFill>
          <bgColor indexed="10"/>
        </patternFill>
      </fill>
    </dxf>
    <dxf>
      <fill>
        <patternFill>
          <bgColor indexed="41"/>
        </patternFill>
      </fill>
    </dxf>
    <dxf>
      <fill>
        <patternFill>
          <bgColor indexed="43"/>
        </patternFill>
      </fill>
    </dxf>
    <dxf>
      <fill>
        <patternFill>
          <bgColor indexed="10"/>
        </patternFill>
      </fill>
    </dxf>
    <dxf>
      <fill>
        <patternFill>
          <bgColor indexed="41"/>
        </patternFill>
      </fill>
    </dxf>
    <dxf>
      <fill>
        <patternFill>
          <bgColor indexed="43"/>
        </patternFill>
      </fill>
    </dxf>
    <dxf>
      <fill>
        <patternFill>
          <bgColor indexed="41"/>
        </patternFill>
      </fill>
    </dxf>
    <dxf>
      <fill>
        <patternFill>
          <bgColor indexed="43"/>
        </patternFill>
      </fill>
    </dxf>
    <dxf>
      <fill>
        <patternFill>
          <bgColor indexed="41"/>
        </patternFill>
      </fill>
    </dxf>
    <dxf>
      <fill>
        <patternFill>
          <bgColor indexed="43"/>
        </patternFill>
      </fill>
    </dxf>
    <dxf>
      <font>
        <condense val="0"/>
        <extend val="0"/>
        <color indexed="9"/>
      </font>
      <fill>
        <patternFill>
          <bgColor indexed="10"/>
        </patternFill>
      </fill>
    </dxf>
    <dxf>
      <fill>
        <patternFill>
          <bgColor indexed="10"/>
        </patternFill>
      </fill>
    </dxf>
    <dxf>
      <fill>
        <patternFill>
          <bgColor indexed="41"/>
        </patternFill>
      </fill>
    </dxf>
    <dxf>
      <fill>
        <patternFill>
          <bgColor indexed="43"/>
        </patternFill>
      </fill>
    </dxf>
    <dxf>
      <fill>
        <patternFill>
          <bgColor indexed="10"/>
        </patternFill>
      </fill>
    </dxf>
    <dxf>
      <fill>
        <patternFill>
          <bgColor indexed="41"/>
        </patternFill>
      </fill>
    </dxf>
    <dxf>
      <fill>
        <patternFill>
          <bgColor indexed="43"/>
        </patternFill>
      </fill>
    </dxf>
    <dxf>
      <fill>
        <patternFill>
          <bgColor indexed="41"/>
        </patternFill>
      </fill>
    </dxf>
    <dxf>
      <fill>
        <patternFill>
          <bgColor indexed="43"/>
        </patternFill>
      </fill>
    </dxf>
    <dxf>
      <fill>
        <patternFill>
          <bgColor indexed="41"/>
        </patternFill>
      </fill>
    </dxf>
    <dxf>
      <fill>
        <patternFill>
          <bgColor indexed="43"/>
        </patternFill>
      </fill>
    </dxf>
    <dxf>
      <font>
        <condense val="0"/>
        <extend val="0"/>
        <color indexed="9"/>
      </font>
      <fill>
        <patternFill>
          <bgColor indexed="10"/>
        </patternFill>
      </fill>
    </dxf>
    <dxf>
      <fill>
        <patternFill>
          <bgColor indexed="10"/>
        </patternFill>
      </fill>
    </dxf>
    <dxf>
      <fill>
        <patternFill>
          <bgColor indexed="41"/>
        </patternFill>
      </fill>
    </dxf>
    <dxf>
      <fill>
        <patternFill>
          <bgColor indexed="43"/>
        </patternFill>
      </fill>
    </dxf>
    <dxf>
      <fill>
        <patternFill>
          <bgColor indexed="10"/>
        </patternFill>
      </fill>
    </dxf>
    <dxf>
      <fill>
        <patternFill>
          <bgColor indexed="41"/>
        </patternFill>
      </fill>
    </dxf>
    <dxf>
      <fill>
        <patternFill>
          <bgColor indexed="43"/>
        </patternFill>
      </fill>
    </dxf>
    <dxf>
      <fill>
        <patternFill>
          <bgColor indexed="41"/>
        </patternFill>
      </fill>
    </dxf>
    <dxf>
      <fill>
        <patternFill>
          <bgColor indexed="43"/>
        </patternFill>
      </fill>
    </dxf>
    <dxf>
      <fill>
        <patternFill>
          <bgColor indexed="41"/>
        </patternFill>
      </fill>
    </dxf>
    <dxf>
      <fill>
        <patternFill>
          <bgColor indexed="43"/>
        </patternFill>
      </fill>
    </dxf>
    <dxf>
      <font>
        <condense val="0"/>
        <extend val="0"/>
        <color indexed="9"/>
      </font>
      <fill>
        <patternFill>
          <bgColor indexed="10"/>
        </patternFill>
      </fill>
    </dxf>
    <dxf>
      <fill>
        <patternFill>
          <bgColor indexed="10"/>
        </patternFill>
      </fill>
    </dxf>
    <dxf>
      <fill>
        <patternFill>
          <bgColor indexed="41"/>
        </patternFill>
      </fill>
    </dxf>
    <dxf>
      <fill>
        <patternFill>
          <bgColor indexed="43"/>
        </patternFill>
      </fill>
    </dxf>
    <dxf>
      <fill>
        <patternFill>
          <bgColor indexed="10"/>
        </patternFill>
      </fill>
    </dxf>
    <dxf>
      <fill>
        <patternFill>
          <bgColor indexed="41"/>
        </patternFill>
      </fill>
    </dxf>
    <dxf>
      <fill>
        <patternFill>
          <bgColor indexed="43"/>
        </patternFill>
      </fill>
    </dxf>
    <dxf>
      <fill>
        <patternFill>
          <bgColor indexed="41"/>
        </patternFill>
      </fill>
    </dxf>
    <dxf>
      <fill>
        <patternFill>
          <bgColor indexed="43"/>
        </patternFill>
      </fill>
    </dxf>
    <dxf>
      <fill>
        <patternFill>
          <bgColor indexed="41"/>
        </patternFill>
      </fill>
    </dxf>
    <dxf>
      <fill>
        <patternFill>
          <bgColor indexed="43"/>
        </patternFill>
      </fill>
    </dxf>
    <dxf>
      <font>
        <condense val="0"/>
        <extend val="0"/>
        <color indexed="9"/>
      </font>
      <fill>
        <patternFill>
          <bgColor indexed="10"/>
        </patternFill>
      </fill>
    </dxf>
    <dxf>
      <fill>
        <patternFill>
          <bgColor indexed="10"/>
        </patternFill>
      </fill>
    </dxf>
    <dxf>
      <fill>
        <patternFill>
          <bgColor indexed="41"/>
        </patternFill>
      </fill>
    </dxf>
    <dxf>
      <fill>
        <patternFill>
          <bgColor indexed="43"/>
        </patternFill>
      </fill>
    </dxf>
    <dxf>
      <fill>
        <patternFill>
          <bgColor indexed="10"/>
        </patternFill>
      </fill>
    </dxf>
    <dxf>
      <fill>
        <patternFill>
          <bgColor indexed="41"/>
        </patternFill>
      </fill>
    </dxf>
    <dxf>
      <fill>
        <patternFill>
          <bgColor indexed="43"/>
        </patternFill>
      </fill>
    </dxf>
    <dxf>
      <fill>
        <patternFill>
          <bgColor indexed="41"/>
        </patternFill>
      </fill>
    </dxf>
    <dxf>
      <fill>
        <patternFill>
          <bgColor indexed="43"/>
        </patternFill>
      </fill>
    </dxf>
    <dxf>
      <fill>
        <patternFill>
          <bgColor indexed="41"/>
        </patternFill>
      </fill>
    </dxf>
    <dxf>
      <fill>
        <patternFill>
          <bgColor indexed="43"/>
        </patternFill>
      </fill>
    </dxf>
    <dxf>
      <font>
        <condense val="0"/>
        <extend val="0"/>
        <color indexed="9"/>
      </font>
      <fill>
        <patternFill>
          <bgColor indexed="10"/>
        </patternFill>
      </fill>
    </dxf>
    <dxf>
      <fill>
        <patternFill>
          <bgColor indexed="10"/>
        </patternFill>
      </fill>
    </dxf>
    <dxf>
      <fill>
        <patternFill>
          <bgColor indexed="41"/>
        </patternFill>
      </fill>
    </dxf>
    <dxf>
      <fill>
        <patternFill>
          <bgColor indexed="43"/>
        </patternFill>
      </fill>
    </dxf>
    <dxf>
      <fill>
        <patternFill>
          <bgColor indexed="10"/>
        </patternFill>
      </fill>
    </dxf>
    <dxf>
      <fill>
        <patternFill>
          <bgColor indexed="41"/>
        </patternFill>
      </fill>
    </dxf>
    <dxf>
      <fill>
        <patternFill>
          <bgColor indexed="43"/>
        </patternFill>
      </fill>
    </dxf>
    <dxf>
      <fill>
        <patternFill>
          <bgColor indexed="10"/>
        </patternFill>
      </fill>
    </dxf>
    <dxf>
      <fill>
        <patternFill>
          <bgColor indexed="10"/>
        </patternFill>
      </fill>
    </dxf>
    <dxf>
      <font>
        <condense val="0"/>
        <extend val="0"/>
        <color indexed="9"/>
      </font>
      <fill>
        <patternFill>
          <bgColor indexed="11"/>
        </patternFill>
      </fill>
    </dxf>
    <dxf>
      <font>
        <condense val="0"/>
        <extend val="0"/>
        <color indexed="9"/>
      </font>
      <fill>
        <patternFill>
          <bgColor indexed="10"/>
        </patternFill>
      </fill>
    </dxf>
    <dxf>
      <fill>
        <patternFill>
          <bgColor indexed="41"/>
        </patternFill>
      </fill>
    </dxf>
    <dxf>
      <fill>
        <patternFill>
          <bgColor indexed="43"/>
        </patternFill>
      </fill>
    </dxf>
    <dxf>
      <fill>
        <patternFill>
          <bgColor indexed="41"/>
        </patternFill>
      </fill>
    </dxf>
    <dxf>
      <fill>
        <patternFill>
          <bgColor indexed="43"/>
        </patternFill>
      </fill>
    </dxf>
    <dxf>
      <font>
        <strike/>
        <condense val="0"/>
        <extend val="0"/>
      </font>
    </dxf>
    <dxf>
      <font>
        <strike/>
        <condense val="0"/>
        <extend val="0"/>
      </font>
    </dxf>
  </dxfs>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theme" Target="theme/theme1.xml"/><Relationship Id="rId9" Type="http://schemas.openxmlformats.org/officeDocument/2006/relationships/styles" Target="styles.xml"/><Relationship Id="rId10" Type="http://schemas.openxmlformats.org/officeDocument/2006/relationships/sharedStrings" Target="sharedStrings.xml"/><Relationship Id="rId11"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1"/>
  </sheetPr>
  <dimension ref="A1:K30"/>
  <sheetViews>
    <sheetView showGridLines="0" showZeros="0" tabSelected="1" workbookViewId="0">
      <selection activeCell="D6" sqref="D6"/>
    </sheetView>
  </sheetViews>
  <sheetFormatPr baseColWidth="10" defaultRowHeight="13" x14ac:dyDescent="0"/>
  <cols>
    <col min="1" max="1" width="12.1640625" style="21" bestFit="1" customWidth="1"/>
    <col min="2" max="2" width="7.83203125" style="21" customWidth="1"/>
    <col min="3" max="3" width="9" style="21" bestFit="1" customWidth="1"/>
    <col min="4" max="4" width="8.83203125" style="21" customWidth="1"/>
    <col min="5" max="6" width="7.83203125" style="21" customWidth="1"/>
    <col min="7" max="7" width="9" style="21" customWidth="1"/>
    <col min="8" max="8" width="10.83203125" style="21"/>
    <col min="9" max="9" width="7.6640625" style="21" customWidth="1"/>
    <col min="10" max="10" width="10.83203125" style="21"/>
    <col min="11" max="11" width="16" style="21" bestFit="1" customWidth="1"/>
    <col min="12" max="16384" width="10.83203125" style="21"/>
  </cols>
  <sheetData>
    <row r="1" spans="1:11" s="16" customFormat="1" ht="26" customHeight="1">
      <c r="A1" s="15" t="s">
        <v>50</v>
      </c>
      <c r="I1" s="35" t="str">
        <f>"April 21, 2018"</f>
        <v>April 21, 2018</v>
      </c>
    </row>
    <row r="2" spans="1:11" s="17" customFormat="1">
      <c r="B2" s="48" t="s">
        <v>99</v>
      </c>
      <c r="F2" s="48" t="s">
        <v>112</v>
      </c>
    </row>
    <row r="3" spans="1:11" s="17" customFormat="1" ht="6" customHeight="1"/>
    <row r="4" spans="1:11" s="17" customFormat="1" ht="18.75" customHeight="1">
      <c r="A4" s="17" t="s">
        <v>23</v>
      </c>
      <c r="B4" s="27">
        <f>SUM('Varsity Girls'!F2:M2)+SUM('Varsity Girls'!P2:U2)</f>
        <v>0</v>
      </c>
      <c r="C4" s="48" t="s">
        <v>98</v>
      </c>
      <c r="D4" s="18">
        <f>B4*4</f>
        <v>0</v>
      </c>
      <c r="F4" s="27">
        <f>IF('Varsity Girls'!N2&lt;&gt;0,1)+IF('Varsity Girls'!O2&lt;&gt;0,1)</f>
        <v>0</v>
      </c>
      <c r="G4" s="48" t="s">
        <v>100</v>
      </c>
      <c r="H4" s="18">
        <f>F4*8</f>
        <v>0</v>
      </c>
    </row>
    <row r="5" spans="1:11" s="17" customFormat="1" ht="18.75" customHeight="1">
      <c r="A5" s="17" t="s">
        <v>24</v>
      </c>
      <c r="B5" s="27">
        <f>SUM('FS Girls'!F2:M2)+SUM('FS Girls'!P2:U2)</f>
        <v>0</v>
      </c>
      <c r="C5" s="48" t="s">
        <v>98</v>
      </c>
      <c r="D5" s="18">
        <f t="shared" ref="D5:D7" si="0">B5*4</f>
        <v>0</v>
      </c>
      <c r="F5" s="27">
        <f>IF('FS Girls'!N2&lt;&gt;0,1)+IF('FS Girls'!O2&lt;&gt;0,1)</f>
        <v>0</v>
      </c>
      <c r="G5" s="48" t="s">
        <v>100</v>
      </c>
      <c r="H5" s="18">
        <f t="shared" ref="H5:H7" si="1">F5*8</f>
        <v>0</v>
      </c>
    </row>
    <row r="6" spans="1:11" s="17" customFormat="1" ht="18.75" customHeight="1">
      <c r="A6" s="17" t="s">
        <v>25</v>
      </c>
      <c r="B6" s="27">
        <f>SUM('Varsity Boys'!F2:M2)+SUM('Varsity Boys'!P2:U2)</f>
        <v>0</v>
      </c>
      <c r="C6" s="48" t="s">
        <v>98</v>
      </c>
      <c r="D6" s="18">
        <f>B6*4</f>
        <v>0</v>
      </c>
      <c r="F6" s="27">
        <f>IF('Varsity Boys'!N2&lt;&gt;0,1)+IF('Varsity Boys'!O2&lt;&gt;0,1)</f>
        <v>0</v>
      </c>
      <c r="G6" s="48" t="s">
        <v>100</v>
      </c>
      <c r="H6" s="18">
        <f t="shared" si="1"/>
        <v>0</v>
      </c>
    </row>
    <row r="7" spans="1:11" s="17" customFormat="1" ht="18.75" customHeight="1">
      <c r="A7" s="17" t="s">
        <v>26</v>
      </c>
      <c r="B7" s="27">
        <f>SUM('FS Boys'!F2:M2)+SUM('FS Boys'!P2:U2)</f>
        <v>0</v>
      </c>
      <c r="C7" s="48" t="s">
        <v>98</v>
      </c>
      <c r="D7" s="18">
        <f t="shared" si="0"/>
        <v>0</v>
      </c>
      <c r="F7" s="27">
        <f>IF('FS Boys'!N2&lt;&gt;0,1)+IF('FS Boys'!O2&lt;&gt;0,1)</f>
        <v>0</v>
      </c>
      <c r="G7" s="48" t="s">
        <v>100</v>
      </c>
      <c r="H7" s="18">
        <f t="shared" si="1"/>
        <v>0</v>
      </c>
    </row>
    <row r="9" spans="1:11" s="17" customFormat="1">
      <c r="A9" s="20" t="s">
        <v>114</v>
      </c>
      <c r="G9" s="45" t="s">
        <v>97</v>
      </c>
      <c r="H9" s="46">
        <f ca="1">IF(NOW()&gt;=41746,25,0)</f>
        <v>0</v>
      </c>
      <c r="J9" s="47"/>
      <c r="K9" s="47"/>
    </row>
    <row r="10" spans="1:11" ht="26" customHeight="1">
      <c r="A10" t="s">
        <v>75</v>
      </c>
      <c r="E10" s="17"/>
      <c r="F10" s="17"/>
      <c r="G10" s="19" t="s">
        <v>27</v>
      </c>
      <c r="H10" s="28">
        <f ca="1">SUM(D4:D7)+SUM(H4:H7)+H9</f>
        <v>0</v>
      </c>
      <c r="K10" s="47"/>
    </row>
    <row r="11" spans="1:11">
      <c r="F11" s="22" t="s">
        <v>28</v>
      </c>
    </row>
    <row r="12" spans="1:11" ht="18.75" customHeight="1">
      <c r="A12" s="21" t="s">
        <v>35</v>
      </c>
      <c r="B12" s="131"/>
      <c r="C12" s="132"/>
      <c r="D12" s="132"/>
      <c r="G12" s="22" t="s">
        <v>29</v>
      </c>
      <c r="H12" s="29">
        <f ca="1">IF(H10&gt;=325,325+H9,)</f>
        <v>0</v>
      </c>
    </row>
    <row r="13" spans="1:11" ht="18.75" customHeight="1">
      <c r="A13" s="21" t="s">
        <v>30</v>
      </c>
      <c r="B13" s="132"/>
      <c r="C13" s="132"/>
      <c r="D13" s="132"/>
      <c r="H13" s="45" t="s">
        <v>113</v>
      </c>
    </row>
    <row r="14" spans="1:11" ht="18.75" customHeight="1">
      <c r="A14" s="21" t="s">
        <v>36</v>
      </c>
      <c r="B14" s="132"/>
      <c r="C14" s="132"/>
      <c r="D14" s="132"/>
    </row>
    <row r="15" spans="1:11" ht="18.75" customHeight="1">
      <c r="A15" s="21" t="s">
        <v>37</v>
      </c>
      <c r="B15" s="132"/>
      <c r="C15" s="132"/>
      <c r="D15" s="132"/>
    </row>
    <row r="16" spans="1:11" ht="18.75" customHeight="1">
      <c r="A16" t="s">
        <v>51</v>
      </c>
      <c r="B16" s="132"/>
      <c r="C16" s="132"/>
      <c r="D16" s="132"/>
    </row>
    <row r="17" spans="1:10" ht="18.75" customHeight="1">
      <c r="A17" s="21" t="s">
        <v>38</v>
      </c>
      <c r="B17" s="132"/>
      <c r="C17" s="132"/>
      <c r="D17" s="132"/>
    </row>
    <row r="18" spans="1:10" ht="18" customHeight="1" thickBot="1"/>
    <row r="19" spans="1:10" s="10" customFormat="1" ht="20" customHeight="1" thickTop="1">
      <c r="A19" s="135" t="s">
        <v>81</v>
      </c>
      <c r="B19" s="135"/>
      <c r="C19" s="135"/>
      <c r="D19" s="135"/>
      <c r="E19" s="135"/>
      <c r="F19" s="135"/>
      <c r="G19" s="135"/>
      <c r="H19" s="135"/>
      <c r="I19" s="135"/>
    </row>
    <row r="20" spans="1:10" s="10" customFormat="1" ht="20" customHeight="1">
      <c r="A20" s="43" t="s">
        <v>71</v>
      </c>
      <c r="B20" s="44"/>
      <c r="C20" s="44"/>
      <c r="D20" s="44"/>
      <c r="E20" s="44"/>
      <c r="F20" s="44"/>
      <c r="G20" s="44"/>
      <c r="H20" s="44"/>
      <c r="I20" s="44"/>
    </row>
    <row r="21" spans="1:10" s="10" customFormat="1" ht="20" customHeight="1">
      <c r="A21" s="43" t="s">
        <v>72</v>
      </c>
      <c r="B21" s="44"/>
      <c r="C21" s="44"/>
      <c r="D21" s="44"/>
      <c r="E21" s="44"/>
      <c r="F21" s="44"/>
      <c r="G21" s="44"/>
      <c r="H21" s="44"/>
      <c r="I21" s="44"/>
    </row>
    <row r="22" spans="1:10" s="10" customFormat="1" ht="20" customHeight="1">
      <c r="A22" s="43" t="s">
        <v>15</v>
      </c>
      <c r="B22" s="44"/>
      <c r="C22" s="44"/>
      <c r="D22" s="44"/>
      <c r="E22" s="44"/>
      <c r="F22" s="44"/>
      <c r="G22" s="44"/>
      <c r="H22" s="44"/>
      <c r="I22" s="44"/>
    </row>
    <row r="23" spans="1:10" s="10" customFormat="1" ht="36" customHeight="1" thickBot="1">
      <c r="A23" s="134" t="s">
        <v>73</v>
      </c>
      <c r="B23" s="134"/>
      <c r="C23" s="134"/>
      <c r="D23" s="134"/>
      <c r="E23" s="134"/>
      <c r="F23" s="134"/>
      <c r="G23" s="134"/>
      <c r="H23" s="134"/>
      <c r="I23" s="134"/>
    </row>
    <row r="24" spans="1:10" ht="62" customHeight="1" thickTop="1">
      <c r="A24" s="133" t="s">
        <v>74</v>
      </c>
      <c r="B24" s="133"/>
      <c r="C24" s="133"/>
      <c r="D24" s="133"/>
      <c r="E24" s="133"/>
      <c r="F24" s="133"/>
      <c r="G24" s="133"/>
      <c r="H24" s="133"/>
      <c r="I24" s="133"/>
      <c r="J24" s="23"/>
    </row>
    <row r="25" spans="1:10" ht="48" customHeight="1">
      <c r="A25" s="130" t="s">
        <v>70</v>
      </c>
      <c r="B25" s="130"/>
      <c r="C25" s="130"/>
      <c r="D25" s="130"/>
      <c r="E25" s="130"/>
      <c r="F25" s="130"/>
      <c r="G25" s="130"/>
      <c r="H25" s="130"/>
      <c r="I25" s="130"/>
    </row>
    <row r="26" spans="1:10" ht="18" customHeight="1"/>
    <row r="27" spans="1:10">
      <c r="A27" s="21" t="s">
        <v>42</v>
      </c>
      <c r="E27" s="21" t="s">
        <v>78</v>
      </c>
    </row>
    <row r="28" spans="1:10">
      <c r="A28" s="21" t="s">
        <v>39</v>
      </c>
      <c r="E28" s="21" t="s">
        <v>33</v>
      </c>
    </row>
    <row r="29" spans="1:10">
      <c r="A29" s="21" t="s">
        <v>40</v>
      </c>
      <c r="E29" s="21" t="s">
        <v>34</v>
      </c>
    </row>
    <row r="30" spans="1:10">
      <c r="A30" s="21" t="s">
        <v>41</v>
      </c>
    </row>
  </sheetData>
  <sheetProtection sheet="1" objects="1" scenarios="1"/>
  <mergeCells count="10">
    <mergeCell ref="A25:I25"/>
    <mergeCell ref="B12:D12"/>
    <mergeCell ref="B13:D13"/>
    <mergeCell ref="B14:D14"/>
    <mergeCell ref="B15:D15"/>
    <mergeCell ref="B16:D16"/>
    <mergeCell ref="B17:D17"/>
    <mergeCell ref="A24:I24"/>
    <mergeCell ref="A23:I23"/>
    <mergeCell ref="A19:I19"/>
  </mergeCells>
  <phoneticPr fontId="5"/>
  <conditionalFormatting sqref="H10">
    <cfRule type="cellIs" dxfId="348" priority="3" stopIfTrue="1" operator="greaterThan">
      <formula>300</formula>
    </cfRule>
  </conditionalFormatting>
  <conditionalFormatting sqref="H9">
    <cfRule type="cellIs" dxfId="347" priority="1" stopIfTrue="1" operator="greaterThan">
      <formula>275</formula>
    </cfRule>
  </conditionalFormatting>
  <printOptions horizontalCentered="1"/>
  <pageMargins left="0.5" right="0.5" top="0.75"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6600"/>
  </sheetPr>
  <dimension ref="A1:H51"/>
  <sheetViews>
    <sheetView showGridLines="0" workbookViewId="0">
      <selection activeCell="H28" sqref="H28"/>
    </sheetView>
  </sheetViews>
  <sheetFormatPr baseColWidth="10" defaultColWidth="12.5" defaultRowHeight="12" x14ac:dyDescent="0"/>
  <cols>
    <col min="1" max="1" width="4" style="2" customWidth="1"/>
    <col min="2" max="2" width="1.1640625" style="2" customWidth="1"/>
    <col min="3" max="3" width="23.33203125" style="2" bestFit="1" customWidth="1"/>
    <col min="4" max="4" width="13.1640625" style="2" customWidth="1"/>
    <col min="5" max="5" width="4" style="2" customWidth="1"/>
    <col min="6" max="6" width="1.1640625" style="2" customWidth="1"/>
    <col min="7" max="7" width="25.6640625" style="2" bestFit="1" customWidth="1"/>
    <col min="8" max="8" width="18.33203125" style="2" customWidth="1"/>
    <col min="9" max="16384" width="12.5" style="2"/>
  </cols>
  <sheetData>
    <row r="1" spans="1:8" ht="15">
      <c r="D1" s="5" t="s">
        <v>13</v>
      </c>
    </row>
    <row r="2" spans="1:8" ht="15.75" customHeight="1">
      <c r="D2" s="5" t="s">
        <v>14</v>
      </c>
    </row>
    <row r="3" spans="1:8" ht="17" customHeight="1">
      <c r="B3" s="6" t="s">
        <v>79</v>
      </c>
      <c r="C3" s="6"/>
      <c r="F3" s="6" t="s">
        <v>77</v>
      </c>
      <c r="G3" s="6"/>
    </row>
    <row r="4" spans="1:8" ht="15.75" customHeight="1">
      <c r="A4" s="7">
        <v>1</v>
      </c>
      <c r="C4" s="2" t="s">
        <v>44</v>
      </c>
      <c r="E4" s="7"/>
      <c r="F4" s="2" t="s">
        <v>5</v>
      </c>
      <c r="H4" s="7"/>
    </row>
    <row r="5" spans="1:8" ht="15.75" customHeight="1">
      <c r="A5" s="7">
        <v>2</v>
      </c>
      <c r="C5" s="2" t="s">
        <v>45</v>
      </c>
      <c r="E5" s="7"/>
      <c r="G5" s="2" t="s">
        <v>109</v>
      </c>
      <c r="H5" s="7"/>
    </row>
    <row r="6" spans="1:8" ht="15.75" customHeight="1">
      <c r="A6" s="7">
        <v>3</v>
      </c>
      <c r="C6" s="2" t="s">
        <v>46</v>
      </c>
      <c r="E6" s="7"/>
      <c r="H6" s="7"/>
    </row>
    <row r="7" spans="1:8" ht="15.75" customHeight="1">
      <c r="A7" s="7">
        <v>4</v>
      </c>
      <c r="C7" s="2" t="s">
        <v>47</v>
      </c>
      <c r="E7" s="7"/>
      <c r="F7" s="2" t="s">
        <v>6</v>
      </c>
      <c r="H7" s="7"/>
    </row>
    <row r="8" spans="1:8" ht="15.75" customHeight="1">
      <c r="A8" s="7">
        <v>5</v>
      </c>
      <c r="C8" s="2" t="s">
        <v>48</v>
      </c>
      <c r="E8" s="7"/>
      <c r="G8" s="2" t="s">
        <v>108</v>
      </c>
      <c r="H8" s="7"/>
    </row>
    <row r="9" spans="1:8" ht="15.75" customHeight="1">
      <c r="A9" s="7">
        <v>6</v>
      </c>
      <c r="C9" s="2" t="s">
        <v>49</v>
      </c>
      <c r="E9" s="7"/>
      <c r="H9" s="7"/>
    </row>
    <row r="10" spans="1:8" ht="15.75" customHeight="1">
      <c r="A10" s="7">
        <v>7</v>
      </c>
      <c r="C10" s="2" t="s">
        <v>55</v>
      </c>
      <c r="E10" s="7"/>
      <c r="F10" s="2" t="s">
        <v>7</v>
      </c>
      <c r="H10" s="7"/>
    </row>
    <row r="11" spans="1:8" ht="15.75" customHeight="1">
      <c r="A11" s="7">
        <v>8</v>
      </c>
      <c r="C11" s="2" t="s">
        <v>56</v>
      </c>
      <c r="E11" s="7"/>
      <c r="G11" s="2" t="s">
        <v>107</v>
      </c>
      <c r="H11" s="7"/>
    </row>
    <row r="12" spans="1:8" ht="15.75" customHeight="1">
      <c r="A12" s="7">
        <v>9</v>
      </c>
      <c r="C12" s="2" t="s">
        <v>57</v>
      </c>
      <c r="E12" s="7"/>
      <c r="H12" s="7"/>
    </row>
    <row r="13" spans="1:8" ht="15.75" customHeight="1">
      <c r="A13" s="7">
        <v>10</v>
      </c>
      <c r="C13" s="2" t="s">
        <v>58</v>
      </c>
      <c r="E13" s="7"/>
      <c r="F13" s="2" t="s">
        <v>8</v>
      </c>
      <c r="H13" s="7"/>
    </row>
    <row r="14" spans="1:8" ht="15.75" customHeight="1">
      <c r="A14" s="7">
        <v>11</v>
      </c>
      <c r="C14" s="2" t="s">
        <v>59</v>
      </c>
      <c r="E14" s="7"/>
      <c r="G14" s="2" t="s">
        <v>106</v>
      </c>
      <c r="H14" s="7"/>
    </row>
    <row r="15" spans="1:8" ht="15.75" customHeight="1">
      <c r="A15" s="7">
        <v>12</v>
      </c>
      <c r="C15" s="2" t="s">
        <v>60</v>
      </c>
      <c r="E15" s="7"/>
      <c r="H15" s="7"/>
    </row>
    <row r="16" spans="1:8" ht="15.75" customHeight="1">
      <c r="A16" s="7">
        <v>13</v>
      </c>
      <c r="C16" s="2" t="s">
        <v>61</v>
      </c>
      <c r="E16" s="7"/>
      <c r="F16" s="2" t="s">
        <v>101</v>
      </c>
      <c r="H16" s="7"/>
    </row>
    <row r="17" spans="1:8" ht="15.75" customHeight="1">
      <c r="A17" s="7">
        <v>14</v>
      </c>
      <c r="C17" s="2" t="s">
        <v>62</v>
      </c>
      <c r="E17" s="7"/>
      <c r="G17" s="2" t="s">
        <v>110</v>
      </c>
      <c r="H17" s="7"/>
    </row>
    <row r="18" spans="1:8" ht="15.75" customHeight="1">
      <c r="A18" s="7">
        <v>15</v>
      </c>
      <c r="C18" s="2" t="s">
        <v>63</v>
      </c>
      <c r="E18" s="7"/>
      <c r="G18" s="2" t="s">
        <v>102</v>
      </c>
      <c r="H18" s="7"/>
    </row>
    <row r="19" spans="1:8" ht="15.75" customHeight="1">
      <c r="A19" s="7">
        <v>16</v>
      </c>
      <c r="C19" s="2" t="s">
        <v>64</v>
      </c>
      <c r="E19" s="7"/>
      <c r="G19" s="2" t="s">
        <v>103</v>
      </c>
      <c r="H19" s="7"/>
    </row>
    <row r="20" spans="1:8" ht="15.75" customHeight="1">
      <c r="A20" s="7">
        <v>17</v>
      </c>
      <c r="C20" s="2" t="s">
        <v>65</v>
      </c>
      <c r="E20" s="7"/>
      <c r="G20" s="2" t="s">
        <v>104</v>
      </c>
      <c r="H20" s="7"/>
    </row>
    <row r="21" spans="1:8" ht="15.75" customHeight="1">
      <c r="A21" s="7">
        <v>18</v>
      </c>
      <c r="C21" s="2" t="s">
        <v>66</v>
      </c>
      <c r="E21" s="7"/>
      <c r="H21" s="7"/>
    </row>
    <row r="22" spans="1:8" ht="15.75" customHeight="1">
      <c r="A22" s="7">
        <v>19</v>
      </c>
      <c r="C22" s="2" t="s">
        <v>67</v>
      </c>
      <c r="E22" s="7"/>
      <c r="F22" s="2" t="s">
        <v>9</v>
      </c>
      <c r="H22" s="7"/>
    </row>
    <row r="23" spans="1:8" ht="15.75" customHeight="1">
      <c r="A23" s="7">
        <v>20</v>
      </c>
      <c r="C23" s="2" t="s">
        <v>68</v>
      </c>
      <c r="E23" s="7"/>
      <c r="G23" s="2" t="s">
        <v>11</v>
      </c>
      <c r="H23" s="7"/>
    </row>
    <row r="24" spans="1:8" ht="15.75" customHeight="1">
      <c r="A24" s="7"/>
      <c r="C24" s="2" t="s">
        <v>80</v>
      </c>
      <c r="E24" s="7"/>
      <c r="G24" s="2" t="s">
        <v>111</v>
      </c>
      <c r="H24" s="7"/>
    </row>
    <row r="25" spans="1:8" ht="15.75" customHeight="1">
      <c r="A25" s="7">
        <v>21</v>
      </c>
      <c r="C25" s="2" t="s">
        <v>82</v>
      </c>
      <c r="E25" s="7"/>
      <c r="G25" s="2" t="s">
        <v>12</v>
      </c>
      <c r="H25" s="7"/>
    </row>
    <row r="26" spans="1:8" ht="15.75" customHeight="1">
      <c r="A26" s="7">
        <v>22</v>
      </c>
      <c r="C26" s="2" t="s">
        <v>83</v>
      </c>
      <c r="E26" s="7"/>
      <c r="G26" s="2" t="s">
        <v>105</v>
      </c>
      <c r="H26" s="7"/>
    </row>
    <row r="27" spans="1:8" ht="15.75" customHeight="1">
      <c r="A27" s="7">
        <v>23</v>
      </c>
      <c r="C27" s="2" t="s">
        <v>84</v>
      </c>
      <c r="E27" s="7"/>
      <c r="H27" s="7"/>
    </row>
    <row r="28" spans="1:8" ht="15.75" customHeight="1">
      <c r="A28" s="7">
        <v>24</v>
      </c>
      <c r="C28" s="2" t="s">
        <v>85</v>
      </c>
      <c r="E28" s="7"/>
      <c r="H28" s="7"/>
    </row>
    <row r="29" spans="1:8" ht="15.75" customHeight="1">
      <c r="A29" s="7">
        <v>25</v>
      </c>
      <c r="C29" s="2" t="s">
        <v>86</v>
      </c>
      <c r="E29" s="7"/>
      <c r="H29" s="7"/>
    </row>
    <row r="30" spans="1:8" ht="15.75" customHeight="1">
      <c r="A30" s="7">
        <v>26</v>
      </c>
      <c r="C30" s="2" t="s">
        <v>87</v>
      </c>
      <c r="E30" s="7"/>
      <c r="H30" s="7"/>
    </row>
    <row r="31" spans="1:8" ht="15.75" customHeight="1">
      <c r="A31" s="7">
        <v>27</v>
      </c>
      <c r="C31" s="2" t="s">
        <v>88</v>
      </c>
      <c r="E31" s="7"/>
      <c r="H31" s="7"/>
    </row>
    <row r="32" spans="1:8" ht="15.75" customHeight="1">
      <c r="A32" s="7">
        <v>28</v>
      </c>
      <c r="C32" s="2" t="s">
        <v>89</v>
      </c>
      <c r="E32" s="7"/>
      <c r="H32" s="7"/>
    </row>
    <row r="33" spans="1:8" ht="15.75" customHeight="1">
      <c r="A33" s="7">
        <v>29</v>
      </c>
      <c r="C33" s="2" t="s">
        <v>90</v>
      </c>
      <c r="E33" s="7"/>
      <c r="H33" s="7"/>
    </row>
    <row r="34" spans="1:8" ht="15.75" customHeight="1">
      <c r="A34" s="7">
        <v>30</v>
      </c>
      <c r="C34" s="2" t="s">
        <v>91</v>
      </c>
      <c r="E34" s="7"/>
      <c r="H34" s="7"/>
    </row>
    <row r="35" spans="1:8" ht="15.75" customHeight="1">
      <c r="A35" s="7">
        <v>31</v>
      </c>
      <c r="C35" s="2" t="s">
        <v>92</v>
      </c>
      <c r="E35" s="7"/>
      <c r="H35" s="7"/>
    </row>
    <row r="36" spans="1:8" ht="15.75" customHeight="1">
      <c r="A36" s="7">
        <v>32</v>
      </c>
      <c r="C36" s="2" t="s">
        <v>93</v>
      </c>
      <c r="E36" s="7"/>
      <c r="H36" s="7"/>
    </row>
    <row r="37" spans="1:8" ht="15.75" customHeight="1">
      <c r="A37" s="7">
        <v>33</v>
      </c>
      <c r="C37" s="2" t="s">
        <v>94</v>
      </c>
      <c r="E37" s="7"/>
      <c r="H37" s="7"/>
    </row>
    <row r="38" spans="1:8" ht="15.75" customHeight="1">
      <c r="A38" s="7">
        <v>34</v>
      </c>
      <c r="C38" s="2" t="s">
        <v>95</v>
      </c>
      <c r="E38" s="7"/>
      <c r="H38" s="7"/>
    </row>
    <row r="39" spans="1:8" ht="15.75" customHeight="1">
      <c r="A39" s="7">
        <v>35</v>
      </c>
      <c r="C39" s="2" t="s">
        <v>96</v>
      </c>
      <c r="E39" s="7"/>
      <c r="H39" s="7"/>
    </row>
    <row r="40" spans="1:8" ht="15.75" customHeight="1">
      <c r="A40" s="7">
        <v>36</v>
      </c>
      <c r="C40" s="2" t="s">
        <v>0</v>
      </c>
      <c r="E40" s="7"/>
      <c r="H40" s="7"/>
    </row>
    <row r="41" spans="1:8" ht="15.75" customHeight="1">
      <c r="A41" s="7">
        <v>37</v>
      </c>
      <c r="C41" s="2" t="s">
        <v>1</v>
      </c>
      <c r="E41" s="7"/>
      <c r="H41" s="7"/>
    </row>
    <row r="42" spans="1:8" ht="15.75" customHeight="1">
      <c r="A42" s="7">
        <v>38</v>
      </c>
      <c r="C42" s="2" t="s">
        <v>2</v>
      </c>
      <c r="E42" s="7"/>
    </row>
    <row r="43" spans="1:8" ht="15.75" customHeight="1">
      <c r="A43" s="7">
        <v>39</v>
      </c>
      <c r="C43" s="2" t="s">
        <v>3</v>
      </c>
      <c r="E43" s="7"/>
    </row>
    <row r="44" spans="1:8" ht="15" customHeight="1">
      <c r="A44" s="7">
        <v>40</v>
      </c>
      <c r="C44" s="2" t="s">
        <v>4</v>
      </c>
    </row>
    <row r="47" spans="1:8">
      <c r="E47" s="7"/>
    </row>
    <row r="48" spans="1:8">
      <c r="E48" s="7"/>
    </row>
    <row r="49" spans="5:5">
      <c r="E49" s="7"/>
    </row>
    <row r="50" spans="5:5">
      <c r="E50" s="7"/>
    </row>
    <row r="51" spans="5:5">
      <c r="E51" s="7"/>
    </row>
  </sheetData>
  <printOptions horizontalCentered="1" verticalCentered="1"/>
  <pageMargins left="0.75" right="0.75" top="0.65" bottom="0.65" header="0.5" footer="0.5"/>
  <pageSetup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3366FF"/>
  </sheetPr>
  <dimension ref="A1:U70"/>
  <sheetViews>
    <sheetView topLeftCell="A2" workbookViewId="0">
      <pane ySplit="3" topLeftCell="A5" activePane="bottomLeft" state="frozenSplit"/>
      <selection pane="bottomLeft" activeCell="A6" sqref="A6"/>
    </sheetView>
  </sheetViews>
  <sheetFormatPr baseColWidth="10" defaultColWidth="9.1640625" defaultRowHeight="13" x14ac:dyDescent="0"/>
  <cols>
    <col min="1" max="1" width="10.5" customWidth="1"/>
    <col min="2" max="2" width="12.83203125" customWidth="1"/>
    <col min="3" max="3" width="3" customWidth="1"/>
    <col min="4" max="4" width="8" hidden="1" customWidth="1"/>
    <col min="5" max="5" width="8" style="10" hidden="1" customWidth="1"/>
    <col min="6" max="8" width="5.83203125" style="10" customWidth="1"/>
    <col min="9" max="10" width="6.33203125" style="10" customWidth="1"/>
    <col min="11" max="11" width="7" style="10" customWidth="1"/>
    <col min="12" max="13" width="5.83203125" style="10" customWidth="1"/>
    <col min="14" max="14" width="5.5" style="10" customWidth="1"/>
    <col min="15" max="15" width="5.83203125" style="10" customWidth="1"/>
    <col min="16" max="20" width="6.1640625" style="10" customWidth="1"/>
    <col min="21" max="21" width="7.5" style="10" customWidth="1"/>
    <col min="22" max="22" width="6.1640625" style="10" customWidth="1"/>
    <col min="23" max="16384" width="9.1640625" style="10"/>
  </cols>
  <sheetData>
    <row r="1" spans="1:21">
      <c r="A1" s="13" t="s">
        <v>43</v>
      </c>
      <c r="B1" s="13"/>
      <c r="C1" s="13"/>
      <c r="D1" s="13"/>
      <c r="E1" s="13"/>
      <c r="F1" s="10">
        <f>COUNT(F5:F70)</f>
        <v>0</v>
      </c>
      <c r="G1" s="10">
        <f t="shared" ref="G1:U1" si="0">COUNT(G5:G70)</f>
        <v>0</v>
      </c>
      <c r="H1" s="10">
        <f t="shared" si="0"/>
        <v>0</v>
      </c>
      <c r="I1" s="10">
        <f t="shared" si="0"/>
        <v>0</v>
      </c>
      <c r="J1" s="10">
        <f t="shared" si="0"/>
        <v>0</v>
      </c>
      <c r="K1" s="10">
        <f t="shared" si="0"/>
        <v>0</v>
      </c>
      <c r="L1" s="10">
        <f t="shared" si="0"/>
        <v>0</v>
      </c>
      <c r="M1" s="10">
        <f t="shared" si="0"/>
        <v>0</v>
      </c>
      <c r="N1" s="10">
        <f t="shared" si="0"/>
        <v>0</v>
      </c>
      <c r="O1" s="10">
        <f t="shared" si="0"/>
        <v>0</v>
      </c>
      <c r="P1" s="10">
        <f t="shared" si="0"/>
        <v>0</v>
      </c>
      <c r="Q1" s="10">
        <f t="shared" si="0"/>
        <v>0</v>
      </c>
      <c r="R1" s="10">
        <f t="shared" si="0"/>
        <v>0</v>
      </c>
      <c r="S1" s="10">
        <f t="shared" si="0"/>
        <v>0</v>
      </c>
      <c r="T1" s="10">
        <f t="shared" si="0"/>
        <v>0</v>
      </c>
      <c r="U1" s="10">
        <f t="shared" si="0"/>
        <v>0</v>
      </c>
    </row>
    <row r="2" spans="1:21">
      <c r="A2" s="24"/>
      <c r="B2" s="25" t="s">
        <v>69</v>
      </c>
      <c r="C2" s="25"/>
      <c r="D2" s="1"/>
      <c r="E2" s="1"/>
      <c r="F2" s="26">
        <f>COUNTA(F5:F70)</f>
        <v>0</v>
      </c>
      <c r="G2" s="26">
        <f t="shared" ref="G2:U2" si="1">COUNTA(G5:G70)</f>
        <v>0</v>
      </c>
      <c r="H2" s="68">
        <f t="shared" si="1"/>
        <v>0</v>
      </c>
      <c r="I2" s="26">
        <f t="shared" si="1"/>
        <v>0</v>
      </c>
      <c r="J2" s="68">
        <f t="shared" si="1"/>
        <v>0</v>
      </c>
      <c r="K2" s="26">
        <f t="shared" si="1"/>
        <v>0</v>
      </c>
      <c r="L2" s="68">
        <f t="shared" si="1"/>
        <v>0</v>
      </c>
      <c r="M2" s="26">
        <f t="shared" si="1"/>
        <v>0</v>
      </c>
      <c r="N2" s="68">
        <f t="shared" si="1"/>
        <v>0</v>
      </c>
      <c r="O2" s="26">
        <f t="shared" si="1"/>
        <v>0</v>
      </c>
      <c r="P2" s="68">
        <f t="shared" si="1"/>
        <v>0</v>
      </c>
      <c r="Q2" s="26">
        <f t="shared" si="1"/>
        <v>0</v>
      </c>
      <c r="R2" s="68">
        <f t="shared" si="1"/>
        <v>0</v>
      </c>
      <c r="S2" s="26">
        <f t="shared" si="1"/>
        <v>0</v>
      </c>
      <c r="T2" s="68">
        <f t="shared" si="1"/>
        <v>0</v>
      </c>
      <c r="U2" s="26">
        <f t="shared" si="1"/>
        <v>0</v>
      </c>
    </row>
    <row r="3" spans="1:21" s="2" customFormat="1" ht="12">
      <c r="B3" s="1" t="s">
        <v>16</v>
      </c>
      <c r="C3" s="1"/>
      <c r="D3" s="1"/>
      <c r="E3" s="1"/>
      <c r="F3" s="126">
        <v>12.15</v>
      </c>
      <c r="G3" s="126">
        <v>24.94</v>
      </c>
      <c r="H3" s="127">
        <v>57.24</v>
      </c>
      <c r="I3" s="128">
        <v>220</v>
      </c>
      <c r="J3" s="129">
        <v>520</v>
      </c>
      <c r="K3" s="128">
        <v>1145</v>
      </c>
      <c r="L3" s="127">
        <v>20.239999999999998</v>
      </c>
      <c r="M3" s="126">
        <v>50.24</v>
      </c>
      <c r="N3" s="75"/>
      <c r="O3" s="3"/>
      <c r="P3" s="79">
        <v>1800</v>
      </c>
      <c r="Q3" s="4">
        <v>3600</v>
      </c>
      <c r="R3" s="79">
        <v>502</v>
      </c>
      <c r="S3" s="4">
        <v>800</v>
      </c>
      <c r="T3" s="79">
        <v>3706</v>
      </c>
      <c r="U3" s="4">
        <v>10000</v>
      </c>
    </row>
    <row r="4" spans="1:21" s="11" customFormat="1">
      <c r="A4" t="s">
        <v>31</v>
      </c>
      <c r="B4" t="s">
        <v>32</v>
      </c>
      <c r="C4" t="s">
        <v>10</v>
      </c>
      <c r="D4"/>
      <c r="E4" s="10"/>
      <c r="F4" s="83">
        <v>100</v>
      </c>
      <c r="G4" s="83">
        <v>200</v>
      </c>
      <c r="H4" s="84">
        <v>400</v>
      </c>
      <c r="I4" s="83">
        <v>800</v>
      </c>
      <c r="J4" s="84">
        <v>1600</v>
      </c>
      <c r="K4" s="83">
        <v>3200</v>
      </c>
      <c r="L4" s="84" t="s">
        <v>115</v>
      </c>
      <c r="M4" s="83" t="s">
        <v>116</v>
      </c>
      <c r="N4" s="85">
        <v>400</v>
      </c>
      <c r="O4" s="86">
        <v>1600</v>
      </c>
      <c r="P4" s="84" t="s">
        <v>19</v>
      </c>
      <c r="Q4" s="83" t="s">
        <v>20</v>
      </c>
      <c r="R4" s="84" t="s">
        <v>17</v>
      </c>
      <c r="S4" s="83" t="s">
        <v>18</v>
      </c>
      <c r="T4" s="84" t="s">
        <v>21</v>
      </c>
      <c r="U4" s="83" t="s">
        <v>22</v>
      </c>
    </row>
    <row r="5" spans="1:21" ht="17" customHeight="1">
      <c r="A5" s="36"/>
      <c r="B5" s="14" t="s">
        <v>76</v>
      </c>
      <c r="C5" s="14"/>
      <c r="D5" s="14"/>
      <c r="E5" s="12">
        <f>Registration!$B$13</f>
        <v>0</v>
      </c>
      <c r="F5" s="30"/>
      <c r="G5" s="30"/>
      <c r="H5" s="69"/>
      <c r="I5" s="31"/>
      <c r="J5" s="72"/>
      <c r="K5" s="31"/>
      <c r="L5" s="69"/>
      <c r="M5" s="30"/>
      <c r="N5" s="76"/>
      <c r="O5" s="8"/>
      <c r="P5" s="80"/>
      <c r="Q5" s="32"/>
      <c r="R5" s="80"/>
      <c r="S5" s="32"/>
      <c r="T5" s="80"/>
      <c r="U5" s="32"/>
    </row>
    <row r="6" spans="1:21" ht="17" customHeight="1">
      <c r="A6" s="49"/>
      <c r="B6" s="49"/>
      <c r="C6" s="49"/>
      <c r="D6" s="49" t="str">
        <f>PROPER(CONCATENATE(A6," ",B6))</f>
        <v xml:space="preserve"> </v>
      </c>
      <c r="E6" s="50">
        <f>Registration!$B$13</f>
        <v>0</v>
      </c>
      <c r="F6" s="51"/>
      <c r="G6" s="60"/>
      <c r="H6" s="70"/>
      <c r="I6" s="62"/>
      <c r="J6" s="73"/>
      <c r="K6" s="62"/>
      <c r="L6" s="70"/>
      <c r="M6" s="60"/>
      <c r="N6" s="77"/>
      <c r="O6" s="64"/>
      <c r="P6" s="81"/>
      <c r="Q6" s="66"/>
      <c r="R6" s="81"/>
      <c r="S6" s="66"/>
      <c r="T6" s="81"/>
      <c r="U6" s="54"/>
    </row>
    <row r="7" spans="1:21" ht="17" customHeight="1">
      <c r="A7" s="55"/>
      <c r="B7" s="55"/>
      <c r="C7" s="55"/>
      <c r="D7" s="55" t="str">
        <f t="shared" ref="D7:D70" si="2">PROPER(CONCATENATE(A7," ",B7))</f>
        <v xml:space="preserve"> </v>
      </c>
      <c r="E7" s="56">
        <f>Registration!$B$13</f>
        <v>0</v>
      </c>
      <c r="F7" s="57"/>
      <c r="G7" s="61"/>
      <c r="H7" s="71"/>
      <c r="I7" s="63"/>
      <c r="J7" s="74"/>
      <c r="K7" s="63"/>
      <c r="L7" s="71"/>
      <c r="M7" s="61"/>
      <c r="N7" s="78"/>
      <c r="O7" s="65"/>
      <c r="P7" s="82"/>
      <c r="Q7" s="67"/>
      <c r="R7" s="82"/>
      <c r="S7" s="67"/>
      <c r="T7" s="82"/>
      <c r="U7" s="59"/>
    </row>
    <row r="8" spans="1:21" ht="17" customHeight="1">
      <c r="A8" s="49"/>
      <c r="B8" s="49"/>
      <c r="C8" s="49"/>
      <c r="D8" s="49" t="str">
        <f t="shared" si="2"/>
        <v xml:space="preserve"> </v>
      </c>
      <c r="E8" s="50">
        <f>Registration!$B$13</f>
        <v>0</v>
      </c>
      <c r="F8" s="51"/>
      <c r="G8" s="60"/>
      <c r="H8" s="70"/>
      <c r="I8" s="62"/>
      <c r="J8" s="73"/>
      <c r="K8" s="62"/>
      <c r="L8" s="70"/>
      <c r="M8" s="60"/>
      <c r="N8" s="77"/>
      <c r="O8" s="64"/>
      <c r="P8" s="81"/>
      <c r="Q8" s="66"/>
      <c r="R8" s="81"/>
      <c r="S8" s="66"/>
      <c r="T8" s="81"/>
      <c r="U8" s="54"/>
    </row>
    <row r="9" spans="1:21" ht="17" customHeight="1">
      <c r="A9" s="55"/>
      <c r="B9" s="55"/>
      <c r="C9" s="55"/>
      <c r="D9" s="55" t="str">
        <f t="shared" si="2"/>
        <v xml:space="preserve"> </v>
      </c>
      <c r="E9" s="56">
        <f>Registration!$B$13</f>
        <v>0</v>
      </c>
      <c r="F9" s="57"/>
      <c r="G9" s="61"/>
      <c r="H9" s="71"/>
      <c r="I9" s="63"/>
      <c r="J9" s="74"/>
      <c r="K9" s="63"/>
      <c r="L9" s="71"/>
      <c r="M9" s="61"/>
      <c r="N9" s="78"/>
      <c r="O9" s="65"/>
      <c r="P9" s="82"/>
      <c r="Q9" s="67"/>
      <c r="R9" s="82"/>
      <c r="S9" s="67"/>
      <c r="T9" s="82"/>
      <c r="U9" s="59"/>
    </row>
    <row r="10" spans="1:21" ht="17" customHeight="1">
      <c r="A10" s="49"/>
      <c r="B10" s="49"/>
      <c r="C10" s="49"/>
      <c r="D10" s="49" t="str">
        <f t="shared" si="2"/>
        <v xml:space="preserve"> </v>
      </c>
      <c r="E10" s="50">
        <f>Registration!$B$13</f>
        <v>0</v>
      </c>
      <c r="F10" s="51"/>
      <c r="G10" s="60"/>
      <c r="H10" s="70"/>
      <c r="I10" s="62"/>
      <c r="J10" s="73"/>
      <c r="K10" s="62"/>
      <c r="L10" s="70"/>
      <c r="M10" s="60"/>
      <c r="N10" s="77"/>
      <c r="O10" s="64"/>
      <c r="P10" s="81"/>
      <c r="Q10" s="66"/>
      <c r="R10" s="81"/>
      <c r="S10" s="66"/>
      <c r="T10" s="81"/>
      <c r="U10" s="54"/>
    </row>
    <row r="11" spans="1:21" ht="17" customHeight="1">
      <c r="A11" s="55"/>
      <c r="B11" s="55"/>
      <c r="C11" s="55"/>
      <c r="D11" s="55" t="str">
        <f t="shared" si="2"/>
        <v xml:space="preserve"> </v>
      </c>
      <c r="E11" s="56">
        <f>Registration!$B$13</f>
        <v>0</v>
      </c>
      <c r="F11" s="57"/>
      <c r="G11" s="61"/>
      <c r="H11" s="71"/>
      <c r="I11" s="63"/>
      <c r="J11" s="74"/>
      <c r="K11" s="63"/>
      <c r="L11" s="71"/>
      <c r="M11" s="61"/>
      <c r="N11" s="78"/>
      <c r="O11" s="65"/>
      <c r="P11" s="82"/>
      <c r="Q11" s="67"/>
      <c r="R11" s="82"/>
      <c r="S11" s="67"/>
      <c r="T11" s="82"/>
      <c r="U11" s="59"/>
    </row>
    <row r="12" spans="1:21" ht="17" customHeight="1">
      <c r="A12" s="49"/>
      <c r="B12" s="49"/>
      <c r="C12" s="49"/>
      <c r="D12" s="49" t="str">
        <f t="shared" si="2"/>
        <v xml:space="preserve"> </v>
      </c>
      <c r="E12" s="50">
        <f>Registration!$B$13</f>
        <v>0</v>
      </c>
      <c r="F12" s="51"/>
      <c r="G12" s="60"/>
      <c r="H12" s="70"/>
      <c r="I12" s="62"/>
      <c r="J12" s="73"/>
      <c r="K12" s="62"/>
      <c r="L12" s="70"/>
      <c r="M12" s="60"/>
      <c r="N12" s="77"/>
      <c r="O12" s="64"/>
      <c r="P12" s="81"/>
      <c r="Q12" s="66"/>
      <c r="R12" s="81"/>
      <c r="S12" s="66"/>
      <c r="T12" s="81"/>
      <c r="U12" s="54"/>
    </row>
    <row r="13" spans="1:21" ht="17" customHeight="1">
      <c r="A13" s="55"/>
      <c r="B13" s="55"/>
      <c r="C13" s="55"/>
      <c r="D13" s="55" t="str">
        <f t="shared" si="2"/>
        <v xml:space="preserve"> </v>
      </c>
      <c r="E13" s="56">
        <f>Registration!$B$13</f>
        <v>0</v>
      </c>
      <c r="F13" s="57"/>
      <c r="G13" s="61"/>
      <c r="H13" s="71"/>
      <c r="I13" s="63"/>
      <c r="J13" s="74"/>
      <c r="K13" s="63"/>
      <c r="L13" s="71"/>
      <c r="M13" s="61"/>
      <c r="N13" s="78"/>
      <c r="O13" s="65"/>
      <c r="P13" s="82"/>
      <c r="Q13" s="67"/>
      <c r="R13" s="82"/>
      <c r="S13" s="67"/>
      <c r="T13" s="82"/>
      <c r="U13" s="59"/>
    </row>
    <row r="14" spans="1:21" ht="17" customHeight="1">
      <c r="A14" s="49"/>
      <c r="B14" s="49"/>
      <c r="C14" s="49"/>
      <c r="D14" s="49" t="str">
        <f t="shared" si="2"/>
        <v xml:space="preserve"> </v>
      </c>
      <c r="E14" s="50">
        <f>Registration!$B$13</f>
        <v>0</v>
      </c>
      <c r="F14" s="51"/>
      <c r="G14" s="60"/>
      <c r="H14" s="70"/>
      <c r="I14" s="62"/>
      <c r="J14" s="73"/>
      <c r="K14" s="62"/>
      <c r="L14" s="70"/>
      <c r="M14" s="60"/>
      <c r="N14" s="77"/>
      <c r="O14" s="64"/>
      <c r="P14" s="81"/>
      <c r="Q14" s="66"/>
      <c r="R14" s="81"/>
      <c r="S14" s="66"/>
      <c r="T14" s="81"/>
      <c r="U14" s="54"/>
    </row>
    <row r="15" spans="1:21" ht="17" customHeight="1">
      <c r="A15" s="55"/>
      <c r="B15" s="55"/>
      <c r="C15" s="55"/>
      <c r="D15" s="55" t="str">
        <f t="shared" si="2"/>
        <v xml:space="preserve"> </v>
      </c>
      <c r="E15" s="56">
        <f>Registration!$B$13</f>
        <v>0</v>
      </c>
      <c r="F15" s="57"/>
      <c r="G15" s="61"/>
      <c r="H15" s="71"/>
      <c r="I15" s="63"/>
      <c r="J15" s="74"/>
      <c r="K15" s="63"/>
      <c r="L15" s="71"/>
      <c r="M15" s="61"/>
      <c r="N15" s="78"/>
      <c r="O15" s="58"/>
      <c r="P15" s="59"/>
      <c r="Q15" s="67"/>
      <c r="R15" s="82"/>
      <c r="S15" s="67"/>
      <c r="T15" s="82"/>
      <c r="U15" s="59"/>
    </row>
    <row r="16" spans="1:21" ht="17" customHeight="1">
      <c r="A16" s="49"/>
      <c r="B16" s="49"/>
      <c r="C16" s="49"/>
      <c r="D16" s="49" t="str">
        <f t="shared" si="2"/>
        <v xml:space="preserve"> </v>
      </c>
      <c r="E16" s="50">
        <f>Registration!$B$13</f>
        <v>0</v>
      </c>
      <c r="F16" s="51"/>
      <c r="G16" s="51"/>
      <c r="H16" s="51"/>
      <c r="I16" s="52"/>
      <c r="J16" s="52"/>
      <c r="K16" s="52"/>
      <c r="L16" s="51"/>
      <c r="M16" s="51"/>
      <c r="N16" s="53"/>
      <c r="O16" s="53"/>
      <c r="P16" s="54"/>
      <c r="Q16" s="54"/>
      <c r="R16" s="54"/>
      <c r="S16" s="54"/>
      <c r="T16" s="54"/>
      <c r="U16" s="54"/>
    </row>
    <row r="17" spans="1:21" ht="17" customHeight="1">
      <c r="A17" s="55"/>
      <c r="B17" s="55"/>
      <c r="C17" s="55"/>
      <c r="D17" s="55" t="str">
        <f t="shared" si="2"/>
        <v xml:space="preserve"> </v>
      </c>
      <c r="E17" s="56">
        <f>Registration!$B$13</f>
        <v>0</v>
      </c>
      <c r="F17" s="57"/>
      <c r="G17" s="61"/>
      <c r="H17" s="71"/>
      <c r="I17" s="63"/>
      <c r="J17" s="74"/>
      <c r="K17" s="63"/>
      <c r="L17" s="71"/>
      <c r="M17" s="61"/>
      <c r="N17" s="78"/>
      <c r="O17" s="65"/>
      <c r="P17" s="82"/>
      <c r="Q17" s="67"/>
      <c r="R17" s="82"/>
      <c r="S17" s="67"/>
      <c r="T17" s="82"/>
      <c r="U17" s="59"/>
    </row>
    <row r="18" spans="1:21" ht="17" customHeight="1">
      <c r="A18" s="49"/>
      <c r="B18" s="49"/>
      <c r="C18" s="49"/>
      <c r="D18" s="49" t="str">
        <f t="shared" si="2"/>
        <v xml:space="preserve"> </v>
      </c>
      <c r="E18" s="50">
        <f>Registration!$B$13</f>
        <v>0</v>
      </c>
      <c r="F18" s="51"/>
      <c r="G18" s="60"/>
      <c r="H18" s="70"/>
      <c r="I18" s="62"/>
      <c r="J18" s="73"/>
      <c r="K18" s="62"/>
      <c r="L18" s="70"/>
      <c r="M18" s="60"/>
      <c r="N18" s="77"/>
      <c r="O18" s="64"/>
      <c r="P18" s="81"/>
      <c r="Q18" s="66"/>
      <c r="R18" s="81"/>
      <c r="S18" s="66"/>
      <c r="T18" s="81"/>
      <c r="U18" s="54"/>
    </row>
    <row r="19" spans="1:21" ht="17" customHeight="1">
      <c r="A19" s="55"/>
      <c r="B19" s="55"/>
      <c r="C19" s="55"/>
      <c r="D19" s="55" t="str">
        <f t="shared" si="2"/>
        <v xml:space="preserve"> </v>
      </c>
      <c r="E19" s="56">
        <f>Registration!$B$13</f>
        <v>0</v>
      </c>
      <c r="F19" s="57"/>
      <c r="G19" s="61"/>
      <c r="H19" s="71"/>
      <c r="I19" s="63"/>
      <c r="J19" s="74"/>
      <c r="K19" s="63"/>
      <c r="L19" s="71"/>
      <c r="M19" s="61"/>
      <c r="N19" s="78"/>
      <c r="O19" s="65"/>
      <c r="P19" s="82"/>
      <c r="Q19" s="67"/>
      <c r="R19" s="82"/>
      <c r="S19" s="67"/>
      <c r="T19" s="82"/>
      <c r="U19" s="59"/>
    </row>
    <row r="20" spans="1:21" ht="17" customHeight="1">
      <c r="A20" s="49"/>
      <c r="B20" s="49"/>
      <c r="C20" s="49"/>
      <c r="D20" s="49" t="str">
        <f t="shared" si="2"/>
        <v xml:space="preserve"> </v>
      </c>
      <c r="E20" s="50">
        <f>Registration!$B$13</f>
        <v>0</v>
      </c>
      <c r="F20" s="51"/>
      <c r="G20" s="60"/>
      <c r="H20" s="70"/>
      <c r="I20" s="62"/>
      <c r="J20" s="73"/>
      <c r="K20" s="62"/>
      <c r="L20" s="70"/>
      <c r="M20" s="60"/>
      <c r="N20" s="77"/>
      <c r="O20" s="64"/>
      <c r="P20" s="81"/>
      <c r="Q20" s="66"/>
      <c r="R20" s="81"/>
      <c r="S20" s="66"/>
      <c r="T20" s="81"/>
      <c r="U20" s="54"/>
    </row>
    <row r="21" spans="1:21" ht="17" customHeight="1">
      <c r="A21" s="55"/>
      <c r="B21" s="55"/>
      <c r="C21" s="55"/>
      <c r="D21" s="55" t="str">
        <f t="shared" si="2"/>
        <v xml:space="preserve"> </v>
      </c>
      <c r="E21" s="56">
        <f>Registration!$B$13</f>
        <v>0</v>
      </c>
      <c r="F21" s="57"/>
      <c r="G21" s="61"/>
      <c r="H21" s="71"/>
      <c r="I21" s="63"/>
      <c r="J21" s="74"/>
      <c r="K21" s="63"/>
      <c r="L21" s="71"/>
      <c r="M21" s="61"/>
      <c r="N21" s="78"/>
      <c r="O21" s="65"/>
      <c r="P21" s="82"/>
      <c r="Q21" s="67"/>
      <c r="R21" s="82"/>
      <c r="S21" s="67"/>
      <c r="T21" s="82"/>
      <c r="U21" s="59"/>
    </row>
    <row r="22" spans="1:21" ht="17" customHeight="1">
      <c r="A22" s="49"/>
      <c r="B22" s="49"/>
      <c r="C22" s="49"/>
      <c r="D22" s="49" t="str">
        <f t="shared" si="2"/>
        <v xml:space="preserve"> </v>
      </c>
      <c r="E22" s="50">
        <f>Registration!$B$13</f>
        <v>0</v>
      </c>
      <c r="F22" s="51"/>
      <c r="G22" s="60"/>
      <c r="H22" s="70"/>
      <c r="I22" s="62"/>
      <c r="J22" s="73"/>
      <c r="K22" s="62"/>
      <c r="L22" s="70"/>
      <c r="M22" s="60"/>
      <c r="N22" s="77"/>
      <c r="O22" s="64"/>
      <c r="P22" s="81"/>
      <c r="Q22" s="66"/>
      <c r="R22" s="81"/>
      <c r="S22" s="66"/>
      <c r="T22" s="81"/>
      <c r="U22" s="54"/>
    </row>
    <row r="23" spans="1:21" ht="17" customHeight="1">
      <c r="A23" s="55"/>
      <c r="B23" s="55"/>
      <c r="C23" s="55"/>
      <c r="D23" s="55" t="str">
        <f t="shared" si="2"/>
        <v xml:space="preserve"> </v>
      </c>
      <c r="E23" s="56">
        <f>Registration!$B$13</f>
        <v>0</v>
      </c>
      <c r="F23" s="57"/>
      <c r="G23" s="61"/>
      <c r="H23" s="71"/>
      <c r="I23" s="63"/>
      <c r="J23" s="74"/>
      <c r="K23" s="63"/>
      <c r="L23" s="71"/>
      <c r="M23" s="61"/>
      <c r="N23" s="78"/>
      <c r="O23" s="65"/>
      <c r="P23" s="82"/>
      <c r="Q23" s="67"/>
      <c r="R23" s="82"/>
      <c r="S23" s="67"/>
      <c r="T23" s="82"/>
      <c r="U23" s="59"/>
    </row>
    <row r="24" spans="1:21" ht="17" customHeight="1">
      <c r="A24" s="49"/>
      <c r="B24" s="49"/>
      <c r="C24" s="49"/>
      <c r="D24" s="49" t="str">
        <f t="shared" si="2"/>
        <v xml:space="preserve"> </v>
      </c>
      <c r="E24" s="50">
        <f>Registration!$B$13</f>
        <v>0</v>
      </c>
      <c r="F24" s="51"/>
      <c r="G24" s="60"/>
      <c r="H24" s="70"/>
      <c r="I24" s="62"/>
      <c r="J24" s="73"/>
      <c r="K24" s="62"/>
      <c r="L24" s="70"/>
      <c r="M24" s="60"/>
      <c r="N24" s="77"/>
      <c r="O24" s="64"/>
      <c r="P24" s="81"/>
      <c r="Q24" s="66"/>
      <c r="R24" s="81"/>
      <c r="S24" s="66"/>
      <c r="T24" s="81"/>
      <c r="U24" s="54"/>
    </row>
    <row r="25" spans="1:21" ht="17" customHeight="1">
      <c r="A25" s="55"/>
      <c r="B25" s="55"/>
      <c r="C25" s="55"/>
      <c r="D25" s="55" t="str">
        <f t="shared" si="2"/>
        <v xml:space="preserve"> </v>
      </c>
      <c r="E25" s="56">
        <f>Registration!$B$13</f>
        <v>0</v>
      </c>
      <c r="F25" s="57"/>
      <c r="G25" s="61"/>
      <c r="H25" s="71"/>
      <c r="I25" s="63"/>
      <c r="J25" s="74"/>
      <c r="K25" s="63"/>
      <c r="L25" s="71"/>
      <c r="M25" s="61"/>
      <c r="N25" s="78"/>
      <c r="O25" s="58"/>
      <c r="P25" s="59"/>
      <c r="Q25" s="67"/>
      <c r="R25" s="82"/>
      <c r="S25" s="67"/>
      <c r="T25" s="82"/>
      <c r="U25" s="59"/>
    </row>
    <row r="26" spans="1:21" ht="17" customHeight="1">
      <c r="A26" s="49"/>
      <c r="B26" s="49"/>
      <c r="C26" s="49"/>
      <c r="D26" s="49" t="str">
        <f t="shared" si="2"/>
        <v xml:space="preserve"> </v>
      </c>
      <c r="E26" s="50">
        <f>Registration!$B$13</f>
        <v>0</v>
      </c>
      <c r="F26" s="51"/>
      <c r="G26" s="51"/>
      <c r="H26" s="51"/>
      <c r="I26" s="52"/>
      <c r="J26" s="52"/>
      <c r="K26" s="52"/>
      <c r="L26" s="51"/>
      <c r="M26" s="51"/>
      <c r="N26" s="53"/>
      <c r="O26" s="53"/>
      <c r="P26" s="54"/>
      <c r="Q26" s="54"/>
      <c r="R26" s="54"/>
      <c r="S26" s="54"/>
      <c r="T26" s="54"/>
      <c r="U26" s="54"/>
    </row>
    <row r="27" spans="1:21" ht="17" customHeight="1">
      <c r="A27" s="55"/>
      <c r="B27" s="55"/>
      <c r="C27" s="55"/>
      <c r="D27" s="55" t="str">
        <f t="shared" si="2"/>
        <v xml:space="preserve"> </v>
      </c>
      <c r="E27" s="56">
        <f>Registration!$B$13</f>
        <v>0</v>
      </c>
      <c r="F27" s="57"/>
      <c r="G27" s="61"/>
      <c r="H27" s="71"/>
      <c r="I27" s="63"/>
      <c r="J27" s="74"/>
      <c r="K27" s="63"/>
      <c r="L27" s="71"/>
      <c r="M27" s="61"/>
      <c r="N27" s="78"/>
      <c r="O27" s="65"/>
      <c r="P27" s="82"/>
      <c r="Q27" s="67"/>
      <c r="R27" s="82"/>
      <c r="S27" s="67"/>
      <c r="T27" s="82"/>
      <c r="U27" s="59"/>
    </row>
    <row r="28" spans="1:21" ht="17" customHeight="1">
      <c r="A28" s="49"/>
      <c r="B28" s="49"/>
      <c r="C28" s="49"/>
      <c r="D28" s="49" t="str">
        <f t="shared" si="2"/>
        <v xml:space="preserve"> </v>
      </c>
      <c r="E28" s="50">
        <f>Registration!$B$13</f>
        <v>0</v>
      </c>
      <c r="F28" s="51"/>
      <c r="G28" s="60"/>
      <c r="H28" s="70"/>
      <c r="I28" s="62"/>
      <c r="J28" s="73"/>
      <c r="K28" s="62"/>
      <c r="L28" s="70"/>
      <c r="M28" s="60"/>
      <c r="N28" s="77"/>
      <c r="O28" s="64"/>
      <c r="P28" s="81"/>
      <c r="Q28" s="66"/>
      <c r="R28" s="81"/>
      <c r="S28" s="66"/>
      <c r="T28" s="81"/>
      <c r="U28" s="54"/>
    </row>
    <row r="29" spans="1:21" ht="17" customHeight="1">
      <c r="A29" s="55"/>
      <c r="B29" s="55"/>
      <c r="C29" s="55"/>
      <c r="D29" s="55" t="str">
        <f t="shared" si="2"/>
        <v xml:space="preserve"> </v>
      </c>
      <c r="E29" s="56">
        <f>Registration!$B$13</f>
        <v>0</v>
      </c>
      <c r="F29" s="57"/>
      <c r="G29" s="61"/>
      <c r="H29" s="71"/>
      <c r="I29" s="63"/>
      <c r="J29" s="74"/>
      <c r="K29" s="63"/>
      <c r="L29" s="71"/>
      <c r="M29" s="61"/>
      <c r="N29" s="78"/>
      <c r="O29" s="65"/>
      <c r="P29" s="82"/>
      <c r="Q29" s="67"/>
      <c r="R29" s="82"/>
      <c r="S29" s="67"/>
      <c r="T29" s="82"/>
      <c r="U29" s="59"/>
    </row>
    <row r="30" spans="1:21" ht="17" customHeight="1">
      <c r="A30" s="49"/>
      <c r="B30" s="49"/>
      <c r="C30" s="49"/>
      <c r="D30" s="49" t="str">
        <f t="shared" si="2"/>
        <v xml:space="preserve"> </v>
      </c>
      <c r="E30" s="50">
        <f>Registration!$B$13</f>
        <v>0</v>
      </c>
      <c r="F30" s="51"/>
      <c r="G30" s="60"/>
      <c r="H30" s="70"/>
      <c r="I30" s="62"/>
      <c r="J30" s="73"/>
      <c r="K30" s="62"/>
      <c r="L30" s="70"/>
      <c r="M30" s="60"/>
      <c r="N30" s="77"/>
      <c r="O30" s="64"/>
      <c r="P30" s="81"/>
      <c r="Q30" s="66"/>
      <c r="R30" s="81"/>
      <c r="S30" s="66"/>
      <c r="T30" s="81"/>
      <c r="U30" s="54"/>
    </row>
    <row r="31" spans="1:21" ht="17" customHeight="1">
      <c r="A31" s="55"/>
      <c r="B31" s="55"/>
      <c r="C31" s="55"/>
      <c r="D31" s="55" t="str">
        <f t="shared" si="2"/>
        <v xml:space="preserve"> </v>
      </c>
      <c r="E31" s="56">
        <f>Registration!$B$13</f>
        <v>0</v>
      </c>
      <c r="F31" s="57"/>
      <c r="G31" s="61"/>
      <c r="H31" s="71"/>
      <c r="I31" s="63"/>
      <c r="J31" s="74"/>
      <c r="K31" s="63"/>
      <c r="L31" s="71"/>
      <c r="M31" s="61"/>
      <c r="N31" s="78"/>
      <c r="O31" s="65"/>
      <c r="P31" s="82"/>
      <c r="Q31" s="67"/>
      <c r="R31" s="82"/>
      <c r="S31" s="67"/>
      <c r="T31" s="82"/>
      <c r="U31" s="59"/>
    </row>
    <row r="32" spans="1:21" ht="17" customHeight="1">
      <c r="A32" s="49"/>
      <c r="B32" s="49"/>
      <c r="C32" s="49"/>
      <c r="D32" s="49" t="str">
        <f t="shared" si="2"/>
        <v xml:space="preserve"> </v>
      </c>
      <c r="E32" s="50">
        <f>Registration!$B$13</f>
        <v>0</v>
      </c>
      <c r="F32" s="51"/>
      <c r="G32" s="60"/>
      <c r="H32" s="70"/>
      <c r="I32" s="62"/>
      <c r="J32" s="73"/>
      <c r="K32" s="62"/>
      <c r="L32" s="70"/>
      <c r="M32" s="60"/>
      <c r="N32" s="77"/>
      <c r="O32" s="64"/>
      <c r="P32" s="81"/>
      <c r="Q32" s="66"/>
      <c r="R32" s="81"/>
      <c r="S32" s="66"/>
      <c r="T32" s="81"/>
      <c r="U32" s="54"/>
    </row>
    <row r="33" spans="1:21" ht="17" customHeight="1">
      <c r="A33" s="55"/>
      <c r="B33" s="55"/>
      <c r="C33" s="55"/>
      <c r="D33" s="55" t="str">
        <f t="shared" si="2"/>
        <v xml:space="preserve"> </v>
      </c>
      <c r="E33" s="56">
        <f>Registration!$B$13</f>
        <v>0</v>
      </c>
      <c r="F33" s="57"/>
      <c r="G33" s="61"/>
      <c r="H33" s="71"/>
      <c r="I33" s="63"/>
      <c r="J33" s="74"/>
      <c r="K33" s="63"/>
      <c r="L33" s="71"/>
      <c r="M33" s="61"/>
      <c r="N33" s="78"/>
      <c r="O33" s="65"/>
      <c r="P33" s="82"/>
      <c r="Q33" s="67"/>
      <c r="R33" s="82"/>
      <c r="S33" s="67"/>
      <c r="T33" s="82"/>
      <c r="U33" s="59"/>
    </row>
    <row r="34" spans="1:21" ht="17" customHeight="1">
      <c r="A34" s="49"/>
      <c r="B34" s="49"/>
      <c r="C34" s="49"/>
      <c r="D34" s="49" t="str">
        <f t="shared" si="2"/>
        <v xml:space="preserve"> </v>
      </c>
      <c r="E34" s="50">
        <f>Registration!$B$13</f>
        <v>0</v>
      </c>
      <c r="F34" s="51"/>
      <c r="G34" s="60"/>
      <c r="H34" s="70"/>
      <c r="I34" s="62"/>
      <c r="J34" s="73"/>
      <c r="K34" s="62"/>
      <c r="L34" s="70"/>
      <c r="M34" s="60"/>
      <c r="N34" s="77"/>
      <c r="O34" s="64"/>
      <c r="P34" s="81"/>
      <c r="Q34" s="66"/>
      <c r="R34" s="81"/>
      <c r="S34" s="66"/>
      <c r="T34" s="81"/>
      <c r="U34" s="54"/>
    </row>
    <row r="35" spans="1:21" ht="17" customHeight="1">
      <c r="A35" s="55"/>
      <c r="B35" s="55"/>
      <c r="C35" s="55"/>
      <c r="D35" s="55" t="str">
        <f t="shared" si="2"/>
        <v xml:space="preserve"> </v>
      </c>
      <c r="E35" s="56">
        <f>Registration!$B$13</f>
        <v>0</v>
      </c>
      <c r="F35" s="57"/>
      <c r="G35" s="61"/>
      <c r="H35" s="71"/>
      <c r="I35" s="63"/>
      <c r="J35" s="74"/>
      <c r="K35" s="63"/>
      <c r="L35" s="71"/>
      <c r="M35" s="61"/>
      <c r="N35" s="78"/>
      <c r="O35" s="58"/>
      <c r="P35" s="59"/>
      <c r="Q35" s="67"/>
      <c r="R35" s="82"/>
      <c r="S35" s="67"/>
      <c r="T35" s="82"/>
      <c r="U35" s="59"/>
    </row>
    <row r="36" spans="1:21" ht="17" customHeight="1">
      <c r="A36" s="49"/>
      <c r="B36" s="49"/>
      <c r="C36" s="49"/>
      <c r="D36" s="49" t="str">
        <f t="shared" si="2"/>
        <v xml:space="preserve"> </v>
      </c>
      <c r="E36" s="50">
        <f>Registration!$B$13</f>
        <v>0</v>
      </c>
      <c r="F36" s="51"/>
      <c r="G36" s="51"/>
      <c r="H36" s="51"/>
      <c r="I36" s="52"/>
      <c r="J36" s="52"/>
      <c r="K36" s="52"/>
      <c r="L36" s="51"/>
      <c r="M36" s="51"/>
      <c r="N36" s="53"/>
      <c r="O36" s="53"/>
      <c r="P36" s="54"/>
      <c r="Q36" s="54"/>
      <c r="R36" s="54"/>
      <c r="S36" s="54"/>
      <c r="T36" s="54"/>
      <c r="U36" s="54"/>
    </row>
    <row r="37" spans="1:21" ht="17" customHeight="1">
      <c r="A37" s="55"/>
      <c r="B37" s="55"/>
      <c r="C37" s="55"/>
      <c r="D37" s="55" t="str">
        <f t="shared" si="2"/>
        <v xml:space="preserve"> </v>
      </c>
      <c r="E37" s="56">
        <f>Registration!$B$13</f>
        <v>0</v>
      </c>
      <c r="F37" s="57"/>
      <c r="G37" s="61"/>
      <c r="H37" s="71"/>
      <c r="I37" s="63"/>
      <c r="J37" s="74"/>
      <c r="K37" s="63"/>
      <c r="L37" s="71"/>
      <c r="M37" s="61"/>
      <c r="N37" s="78"/>
      <c r="O37" s="65"/>
      <c r="P37" s="82"/>
      <c r="Q37" s="67"/>
      <c r="R37" s="82"/>
      <c r="S37" s="67"/>
      <c r="T37" s="82"/>
      <c r="U37" s="59"/>
    </row>
    <row r="38" spans="1:21" ht="17" customHeight="1">
      <c r="A38" s="49"/>
      <c r="B38" s="49"/>
      <c r="C38" s="49"/>
      <c r="D38" s="49" t="str">
        <f t="shared" si="2"/>
        <v xml:space="preserve"> </v>
      </c>
      <c r="E38" s="50">
        <f>Registration!$B$13</f>
        <v>0</v>
      </c>
      <c r="F38" s="51"/>
      <c r="G38" s="60"/>
      <c r="H38" s="70"/>
      <c r="I38" s="62"/>
      <c r="J38" s="73"/>
      <c r="K38" s="62"/>
      <c r="L38" s="70"/>
      <c r="M38" s="60"/>
      <c r="N38" s="77"/>
      <c r="O38" s="64"/>
      <c r="P38" s="81"/>
      <c r="Q38" s="66"/>
      <c r="R38" s="81"/>
      <c r="S38" s="66"/>
      <c r="T38" s="81"/>
      <c r="U38" s="54"/>
    </row>
    <row r="39" spans="1:21" ht="17" customHeight="1">
      <c r="A39" s="55"/>
      <c r="B39" s="55"/>
      <c r="C39" s="55"/>
      <c r="D39" s="55" t="str">
        <f t="shared" si="2"/>
        <v xml:space="preserve"> </v>
      </c>
      <c r="E39" s="56">
        <f>Registration!$B$13</f>
        <v>0</v>
      </c>
      <c r="F39" s="57"/>
      <c r="G39" s="61"/>
      <c r="H39" s="71"/>
      <c r="I39" s="63"/>
      <c r="J39" s="74"/>
      <c r="K39" s="63"/>
      <c r="L39" s="71"/>
      <c r="M39" s="61"/>
      <c r="N39" s="78"/>
      <c r="O39" s="65"/>
      <c r="P39" s="82"/>
      <c r="Q39" s="67"/>
      <c r="R39" s="82"/>
      <c r="S39" s="67"/>
      <c r="T39" s="82"/>
      <c r="U39" s="59"/>
    </row>
    <row r="40" spans="1:21" ht="17" customHeight="1">
      <c r="A40" s="49"/>
      <c r="B40" s="49"/>
      <c r="C40" s="49"/>
      <c r="D40" s="49" t="str">
        <f t="shared" si="2"/>
        <v xml:space="preserve"> </v>
      </c>
      <c r="E40" s="50">
        <f>Registration!$B$13</f>
        <v>0</v>
      </c>
      <c r="F40" s="51"/>
      <c r="G40" s="60"/>
      <c r="H40" s="70"/>
      <c r="I40" s="62"/>
      <c r="J40" s="73"/>
      <c r="K40" s="62"/>
      <c r="L40" s="70"/>
      <c r="M40" s="60"/>
      <c r="N40" s="77"/>
      <c r="O40" s="64"/>
      <c r="P40" s="81"/>
      <c r="Q40" s="66"/>
      <c r="R40" s="81"/>
      <c r="S40" s="66"/>
      <c r="T40" s="81"/>
      <c r="U40" s="54"/>
    </row>
    <row r="41" spans="1:21" ht="17" customHeight="1">
      <c r="A41" s="55"/>
      <c r="B41" s="55"/>
      <c r="C41" s="55"/>
      <c r="D41" s="55" t="str">
        <f t="shared" si="2"/>
        <v xml:space="preserve"> </v>
      </c>
      <c r="E41" s="56">
        <f>Registration!$B$13</f>
        <v>0</v>
      </c>
      <c r="F41" s="57"/>
      <c r="G41" s="61"/>
      <c r="H41" s="71"/>
      <c r="I41" s="63"/>
      <c r="J41" s="74"/>
      <c r="K41" s="63"/>
      <c r="L41" s="71"/>
      <c r="M41" s="61"/>
      <c r="N41" s="78"/>
      <c r="O41" s="65"/>
      <c r="P41" s="82"/>
      <c r="Q41" s="67"/>
      <c r="R41" s="82"/>
      <c r="S41" s="67"/>
      <c r="T41" s="82"/>
      <c r="U41" s="59"/>
    </row>
    <row r="42" spans="1:21" ht="17" customHeight="1">
      <c r="A42" s="49"/>
      <c r="B42" s="49"/>
      <c r="C42" s="49"/>
      <c r="D42" s="49" t="str">
        <f t="shared" si="2"/>
        <v xml:space="preserve"> </v>
      </c>
      <c r="E42" s="50">
        <f>Registration!$B$13</f>
        <v>0</v>
      </c>
      <c r="F42" s="51"/>
      <c r="G42" s="60"/>
      <c r="H42" s="70"/>
      <c r="I42" s="62"/>
      <c r="J42" s="73"/>
      <c r="K42" s="62"/>
      <c r="L42" s="70"/>
      <c r="M42" s="60"/>
      <c r="N42" s="77"/>
      <c r="O42" s="64"/>
      <c r="P42" s="81"/>
      <c r="Q42" s="66"/>
      <c r="R42" s="81"/>
      <c r="S42" s="66"/>
      <c r="T42" s="81"/>
      <c r="U42" s="54"/>
    </row>
    <row r="43" spans="1:21" ht="17" customHeight="1">
      <c r="A43" s="55"/>
      <c r="B43" s="55"/>
      <c r="C43" s="55"/>
      <c r="D43" s="55" t="str">
        <f t="shared" si="2"/>
        <v xml:space="preserve"> </v>
      </c>
      <c r="E43" s="56">
        <f>Registration!$B$13</f>
        <v>0</v>
      </c>
      <c r="F43" s="57"/>
      <c r="G43" s="61"/>
      <c r="H43" s="71"/>
      <c r="I43" s="63"/>
      <c r="J43" s="74"/>
      <c r="K43" s="63"/>
      <c r="L43" s="71"/>
      <c r="M43" s="61"/>
      <c r="N43" s="78"/>
      <c r="O43" s="65"/>
      <c r="P43" s="82"/>
      <c r="Q43" s="67"/>
      <c r="R43" s="82"/>
      <c r="S43" s="67"/>
      <c r="T43" s="82"/>
      <c r="U43" s="59"/>
    </row>
    <row r="44" spans="1:21" ht="17" customHeight="1">
      <c r="A44" s="49"/>
      <c r="B44" s="49"/>
      <c r="C44" s="49"/>
      <c r="D44" s="49" t="str">
        <f t="shared" si="2"/>
        <v xml:space="preserve"> </v>
      </c>
      <c r="E44" s="50">
        <f>Registration!$B$13</f>
        <v>0</v>
      </c>
      <c r="F44" s="51"/>
      <c r="G44" s="60"/>
      <c r="H44" s="70"/>
      <c r="I44" s="62"/>
      <c r="J44" s="73"/>
      <c r="K44" s="62"/>
      <c r="L44" s="70"/>
      <c r="M44" s="60"/>
      <c r="N44" s="77"/>
      <c r="O44" s="64"/>
      <c r="P44" s="81"/>
      <c r="Q44" s="66"/>
      <c r="R44" s="81"/>
      <c r="S44" s="66"/>
      <c r="T44" s="81"/>
      <c r="U44" s="54"/>
    </row>
    <row r="45" spans="1:21" ht="17" customHeight="1">
      <c r="A45" s="55"/>
      <c r="B45" s="55"/>
      <c r="C45" s="55"/>
      <c r="D45" s="55" t="str">
        <f t="shared" si="2"/>
        <v xml:space="preserve"> </v>
      </c>
      <c r="E45" s="56">
        <f>Registration!$B$13</f>
        <v>0</v>
      </c>
      <c r="F45" s="57"/>
      <c r="G45" s="61"/>
      <c r="H45" s="71"/>
      <c r="I45" s="63"/>
      <c r="J45" s="74"/>
      <c r="K45" s="63"/>
      <c r="L45" s="71"/>
      <c r="M45" s="61"/>
      <c r="N45" s="78"/>
      <c r="O45" s="58"/>
      <c r="P45" s="59"/>
      <c r="Q45" s="67"/>
      <c r="R45" s="82"/>
      <c r="S45" s="67"/>
      <c r="T45" s="82"/>
      <c r="U45" s="59"/>
    </row>
    <row r="46" spans="1:21" ht="17" customHeight="1">
      <c r="A46" s="49"/>
      <c r="B46" s="49"/>
      <c r="C46" s="49"/>
      <c r="D46" s="49" t="str">
        <f t="shared" si="2"/>
        <v xml:space="preserve"> </v>
      </c>
      <c r="E46" s="50">
        <f>Registration!$B$13</f>
        <v>0</v>
      </c>
      <c r="F46" s="51"/>
      <c r="G46" s="51"/>
      <c r="H46" s="51"/>
      <c r="I46" s="52"/>
      <c r="J46" s="52"/>
      <c r="K46" s="52"/>
      <c r="L46" s="51"/>
      <c r="M46" s="51"/>
      <c r="N46" s="53"/>
      <c r="O46" s="53"/>
      <c r="P46" s="54"/>
      <c r="Q46" s="54"/>
      <c r="R46" s="54"/>
      <c r="S46" s="54"/>
      <c r="T46" s="54"/>
      <c r="U46" s="54"/>
    </row>
    <row r="47" spans="1:21" ht="17" customHeight="1">
      <c r="A47" s="55"/>
      <c r="B47" s="55"/>
      <c r="C47" s="55"/>
      <c r="D47" s="55" t="str">
        <f t="shared" si="2"/>
        <v xml:space="preserve"> </v>
      </c>
      <c r="E47" s="56">
        <f>Registration!$B$13</f>
        <v>0</v>
      </c>
      <c r="F47" s="57"/>
      <c r="G47" s="61"/>
      <c r="H47" s="71"/>
      <c r="I47" s="63"/>
      <c r="J47" s="74"/>
      <c r="K47" s="63"/>
      <c r="L47" s="71"/>
      <c r="M47" s="61"/>
      <c r="N47" s="78"/>
      <c r="O47" s="65"/>
      <c r="P47" s="82"/>
      <c r="Q47" s="67"/>
      <c r="R47" s="82"/>
      <c r="S47" s="67"/>
      <c r="T47" s="82"/>
      <c r="U47" s="59"/>
    </row>
    <row r="48" spans="1:21" ht="17" customHeight="1">
      <c r="A48" s="49"/>
      <c r="B48" s="49"/>
      <c r="C48" s="49"/>
      <c r="D48" s="49" t="str">
        <f t="shared" si="2"/>
        <v xml:space="preserve"> </v>
      </c>
      <c r="E48" s="50">
        <f>Registration!$B$13</f>
        <v>0</v>
      </c>
      <c r="F48" s="51"/>
      <c r="G48" s="60"/>
      <c r="H48" s="70"/>
      <c r="I48" s="62"/>
      <c r="J48" s="73"/>
      <c r="K48" s="62"/>
      <c r="L48" s="70"/>
      <c r="M48" s="60"/>
      <c r="N48" s="77"/>
      <c r="O48" s="64"/>
      <c r="P48" s="81"/>
      <c r="Q48" s="66"/>
      <c r="R48" s="81"/>
      <c r="S48" s="66"/>
      <c r="T48" s="81"/>
      <c r="U48" s="54"/>
    </row>
    <row r="49" spans="1:21" ht="17" customHeight="1">
      <c r="A49" s="55"/>
      <c r="B49" s="55"/>
      <c r="C49" s="55"/>
      <c r="D49" s="55" t="str">
        <f t="shared" si="2"/>
        <v xml:space="preserve"> </v>
      </c>
      <c r="E49" s="56">
        <f>Registration!$B$13</f>
        <v>0</v>
      </c>
      <c r="F49" s="57"/>
      <c r="G49" s="61"/>
      <c r="H49" s="71"/>
      <c r="I49" s="63"/>
      <c r="J49" s="74"/>
      <c r="K49" s="63"/>
      <c r="L49" s="71"/>
      <c r="M49" s="61"/>
      <c r="N49" s="78"/>
      <c r="O49" s="65"/>
      <c r="P49" s="82"/>
      <c r="Q49" s="67"/>
      <c r="R49" s="82"/>
      <c r="S49" s="67"/>
      <c r="T49" s="82"/>
      <c r="U49" s="59"/>
    </row>
    <row r="50" spans="1:21" ht="17" customHeight="1">
      <c r="A50" s="49"/>
      <c r="B50" s="49"/>
      <c r="C50" s="49"/>
      <c r="D50" s="49" t="str">
        <f t="shared" si="2"/>
        <v xml:space="preserve"> </v>
      </c>
      <c r="E50" s="50">
        <f>Registration!$B$13</f>
        <v>0</v>
      </c>
      <c r="F50" s="51"/>
      <c r="G50" s="60"/>
      <c r="H50" s="70"/>
      <c r="I50" s="62"/>
      <c r="J50" s="73"/>
      <c r="K50" s="62"/>
      <c r="L50" s="70"/>
      <c r="M50" s="60"/>
      <c r="N50" s="77"/>
      <c r="O50" s="64"/>
      <c r="P50" s="81"/>
      <c r="Q50" s="66"/>
      <c r="R50" s="81"/>
      <c r="S50" s="66"/>
      <c r="T50" s="81"/>
      <c r="U50" s="54"/>
    </row>
    <row r="51" spans="1:21" ht="17" customHeight="1">
      <c r="A51" s="55"/>
      <c r="B51" s="55"/>
      <c r="C51" s="55"/>
      <c r="D51" s="55" t="str">
        <f t="shared" si="2"/>
        <v xml:space="preserve"> </v>
      </c>
      <c r="E51" s="56">
        <f>Registration!$B$13</f>
        <v>0</v>
      </c>
      <c r="F51" s="57"/>
      <c r="G51" s="61"/>
      <c r="H51" s="71"/>
      <c r="I51" s="63"/>
      <c r="J51" s="74"/>
      <c r="K51" s="63"/>
      <c r="L51" s="71"/>
      <c r="M51" s="61"/>
      <c r="N51" s="78"/>
      <c r="O51" s="65"/>
      <c r="P51" s="82"/>
      <c r="Q51" s="67"/>
      <c r="R51" s="82"/>
      <c r="S51" s="67"/>
      <c r="T51" s="82"/>
      <c r="U51" s="59"/>
    </row>
    <row r="52" spans="1:21" ht="17" customHeight="1">
      <c r="A52" s="49"/>
      <c r="B52" s="49"/>
      <c r="C52" s="49"/>
      <c r="D52" s="49" t="str">
        <f t="shared" si="2"/>
        <v xml:space="preserve"> </v>
      </c>
      <c r="E52" s="50">
        <f>Registration!$B$13</f>
        <v>0</v>
      </c>
      <c r="F52" s="51"/>
      <c r="G52" s="60"/>
      <c r="H52" s="70"/>
      <c r="I52" s="62"/>
      <c r="J52" s="73"/>
      <c r="K52" s="62"/>
      <c r="L52" s="70"/>
      <c r="M52" s="60"/>
      <c r="N52" s="77"/>
      <c r="O52" s="64"/>
      <c r="P52" s="81"/>
      <c r="Q52" s="66"/>
      <c r="R52" s="81"/>
      <c r="S52" s="66"/>
      <c r="T52" s="81"/>
      <c r="U52" s="54"/>
    </row>
    <row r="53" spans="1:21" ht="17" customHeight="1">
      <c r="A53" s="55"/>
      <c r="B53" s="55"/>
      <c r="C53" s="55"/>
      <c r="D53" s="55" t="str">
        <f t="shared" si="2"/>
        <v xml:space="preserve"> </v>
      </c>
      <c r="E53" s="56">
        <f>Registration!$B$13</f>
        <v>0</v>
      </c>
      <c r="F53" s="57"/>
      <c r="G53" s="61"/>
      <c r="H53" s="71"/>
      <c r="I53" s="63"/>
      <c r="J53" s="74"/>
      <c r="K53" s="63"/>
      <c r="L53" s="71"/>
      <c r="M53" s="61"/>
      <c r="N53" s="78"/>
      <c r="O53" s="65"/>
      <c r="P53" s="82"/>
      <c r="Q53" s="67"/>
      <c r="R53" s="82"/>
      <c r="S53" s="67"/>
      <c r="T53" s="82"/>
      <c r="U53" s="59"/>
    </row>
    <row r="54" spans="1:21" ht="17" customHeight="1">
      <c r="A54" s="49"/>
      <c r="B54" s="49"/>
      <c r="C54" s="49"/>
      <c r="D54" s="49" t="str">
        <f t="shared" si="2"/>
        <v xml:space="preserve"> </v>
      </c>
      <c r="E54" s="50">
        <f>Registration!$B$13</f>
        <v>0</v>
      </c>
      <c r="F54" s="51"/>
      <c r="G54" s="60"/>
      <c r="H54" s="70"/>
      <c r="I54" s="62"/>
      <c r="J54" s="73"/>
      <c r="K54" s="62"/>
      <c r="L54" s="70"/>
      <c r="M54" s="60"/>
      <c r="N54" s="77"/>
      <c r="O54" s="64"/>
      <c r="P54" s="81"/>
      <c r="Q54" s="66"/>
      <c r="R54" s="81"/>
      <c r="S54" s="66"/>
      <c r="T54" s="81"/>
      <c r="U54" s="54"/>
    </row>
    <row r="55" spans="1:21" ht="17" customHeight="1">
      <c r="A55" s="55"/>
      <c r="B55" s="55"/>
      <c r="C55" s="55"/>
      <c r="D55" s="55" t="str">
        <f t="shared" si="2"/>
        <v xml:space="preserve"> </v>
      </c>
      <c r="E55" s="56">
        <f>Registration!$B$13</f>
        <v>0</v>
      </c>
      <c r="F55" s="57"/>
      <c r="G55" s="61"/>
      <c r="H55" s="71"/>
      <c r="I55" s="63"/>
      <c r="J55" s="74"/>
      <c r="K55" s="63"/>
      <c r="L55" s="71"/>
      <c r="M55" s="61"/>
      <c r="N55" s="78"/>
      <c r="O55" s="58"/>
      <c r="P55" s="59"/>
      <c r="Q55" s="67"/>
      <c r="R55" s="82"/>
      <c r="S55" s="67"/>
      <c r="T55" s="82"/>
      <c r="U55" s="59"/>
    </row>
    <row r="56" spans="1:21" ht="17" customHeight="1">
      <c r="A56" s="49"/>
      <c r="B56" s="49"/>
      <c r="C56" s="49"/>
      <c r="D56" s="49" t="str">
        <f t="shared" si="2"/>
        <v xml:space="preserve"> </v>
      </c>
      <c r="E56" s="50">
        <f>Registration!$B$13</f>
        <v>0</v>
      </c>
      <c r="F56" s="51"/>
      <c r="G56" s="51"/>
      <c r="H56" s="51"/>
      <c r="I56" s="52"/>
      <c r="J56" s="52"/>
      <c r="K56" s="52"/>
      <c r="L56" s="51"/>
      <c r="M56" s="51"/>
      <c r="N56" s="53"/>
      <c r="O56" s="53"/>
      <c r="P56" s="54"/>
      <c r="Q56" s="54"/>
      <c r="R56" s="54"/>
      <c r="S56" s="54"/>
      <c r="T56" s="54"/>
      <c r="U56" s="54"/>
    </row>
    <row r="57" spans="1:21" ht="17" customHeight="1">
      <c r="A57" s="55"/>
      <c r="B57" s="55"/>
      <c r="C57" s="55"/>
      <c r="D57" s="55" t="str">
        <f t="shared" si="2"/>
        <v xml:space="preserve"> </v>
      </c>
      <c r="E57" s="56">
        <f>Registration!$B$13</f>
        <v>0</v>
      </c>
      <c r="F57" s="57"/>
      <c r="G57" s="61"/>
      <c r="H57" s="71"/>
      <c r="I57" s="63"/>
      <c r="J57" s="74"/>
      <c r="K57" s="63"/>
      <c r="L57" s="71"/>
      <c r="M57" s="61"/>
      <c r="N57" s="78"/>
      <c r="O57" s="65"/>
      <c r="P57" s="82"/>
      <c r="Q57" s="67"/>
      <c r="R57" s="82"/>
      <c r="S57" s="67"/>
      <c r="T57" s="82"/>
      <c r="U57" s="59"/>
    </row>
    <row r="58" spans="1:21" ht="17" customHeight="1">
      <c r="A58" s="49"/>
      <c r="B58" s="49"/>
      <c r="C58" s="49"/>
      <c r="D58" s="49" t="str">
        <f t="shared" si="2"/>
        <v xml:space="preserve"> </v>
      </c>
      <c r="E58" s="50">
        <f>Registration!$B$13</f>
        <v>0</v>
      </c>
      <c r="F58" s="51"/>
      <c r="G58" s="60"/>
      <c r="H58" s="70"/>
      <c r="I58" s="62"/>
      <c r="J58" s="73"/>
      <c r="K58" s="62"/>
      <c r="L58" s="70"/>
      <c r="M58" s="60"/>
      <c r="N58" s="77"/>
      <c r="O58" s="64"/>
      <c r="P58" s="81"/>
      <c r="Q58" s="66"/>
      <c r="R58" s="81"/>
      <c r="S58" s="66"/>
      <c r="T58" s="81"/>
      <c r="U58" s="54"/>
    </row>
    <row r="59" spans="1:21" ht="17" customHeight="1">
      <c r="A59" s="55"/>
      <c r="B59" s="55"/>
      <c r="C59" s="55"/>
      <c r="D59" s="55" t="str">
        <f t="shared" si="2"/>
        <v xml:space="preserve"> </v>
      </c>
      <c r="E59" s="56">
        <f>Registration!$B$13</f>
        <v>0</v>
      </c>
      <c r="F59" s="57"/>
      <c r="G59" s="61"/>
      <c r="H59" s="71"/>
      <c r="I59" s="63"/>
      <c r="J59" s="74"/>
      <c r="K59" s="63"/>
      <c r="L59" s="71"/>
      <c r="M59" s="61"/>
      <c r="N59" s="78"/>
      <c r="O59" s="65"/>
      <c r="P59" s="82"/>
      <c r="Q59" s="67"/>
      <c r="R59" s="82"/>
      <c r="S59" s="67"/>
      <c r="T59" s="82"/>
      <c r="U59" s="59"/>
    </row>
    <row r="60" spans="1:21" ht="17" customHeight="1">
      <c r="A60" s="49"/>
      <c r="B60" s="49"/>
      <c r="C60" s="49"/>
      <c r="D60" s="49" t="str">
        <f t="shared" si="2"/>
        <v xml:space="preserve"> </v>
      </c>
      <c r="E60" s="50">
        <f>Registration!$B$13</f>
        <v>0</v>
      </c>
      <c r="F60" s="51"/>
      <c r="G60" s="60"/>
      <c r="H60" s="70"/>
      <c r="I60" s="62"/>
      <c r="J60" s="73"/>
      <c r="K60" s="62"/>
      <c r="L60" s="70"/>
      <c r="M60" s="60"/>
      <c r="N60" s="77"/>
      <c r="O60" s="64"/>
      <c r="P60" s="81"/>
      <c r="Q60" s="66"/>
      <c r="R60" s="81"/>
      <c r="S60" s="66"/>
      <c r="T60" s="81"/>
      <c r="U60" s="54"/>
    </row>
    <row r="61" spans="1:21">
      <c r="A61" s="55"/>
      <c r="B61" s="55"/>
      <c r="C61" s="55"/>
      <c r="D61" s="55" t="str">
        <f t="shared" si="2"/>
        <v xml:space="preserve"> </v>
      </c>
      <c r="E61" s="56">
        <f>Registration!$B$13</f>
        <v>0</v>
      </c>
      <c r="F61" s="57"/>
      <c r="G61" s="61"/>
      <c r="H61" s="71"/>
      <c r="I61" s="63"/>
      <c r="J61" s="74"/>
      <c r="K61" s="63"/>
      <c r="L61" s="71"/>
      <c r="M61" s="61"/>
      <c r="N61" s="78"/>
      <c r="O61" s="65"/>
      <c r="P61" s="82"/>
      <c r="Q61" s="67"/>
      <c r="R61" s="82"/>
      <c r="S61" s="67"/>
      <c r="T61" s="82"/>
      <c r="U61" s="59"/>
    </row>
    <row r="62" spans="1:21">
      <c r="A62" s="49"/>
      <c r="B62" s="49"/>
      <c r="C62" s="49"/>
      <c r="D62" s="49" t="str">
        <f t="shared" si="2"/>
        <v xml:space="preserve"> </v>
      </c>
      <c r="E62" s="50">
        <f>Registration!$B$13</f>
        <v>0</v>
      </c>
      <c r="F62" s="51"/>
      <c r="G62" s="60"/>
      <c r="H62" s="70"/>
      <c r="I62" s="62"/>
      <c r="J62" s="73"/>
      <c r="K62" s="62"/>
      <c r="L62" s="70"/>
      <c r="M62" s="60"/>
      <c r="N62" s="77"/>
      <c r="O62" s="64"/>
      <c r="P62" s="81"/>
      <c r="Q62" s="66"/>
      <c r="R62" s="81"/>
      <c r="S62" s="66"/>
      <c r="T62" s="81"/>
      <c r="U62" s="54"/>
    </row>
    <row r="63" spans="1:21">
      <c r="A63" s="55"/>
      <c r="B63" s="55"/>
      <c r="C63" s="55"/>
      <c r="D63" s="55" t="str">
        <f t="shared" si="2"/>
        <v xml:space="preserve"> </v>
      </c>
      <c r="E63" s="56">
        <f>Registration!$B$13</f>
        <v>0</v>
      </c>
      <c r="F63" s="57"/>
      <c r="G63" s="61"/>
      <c r="H63" s="71"/>
      <c r="I63" s="63"/>
      <c r="J63" s="74"/>
      <c r="K63" s="63"/>
      <c r="L63" s="71"/>
      <c r="M63" s="61"/>
      <c r="N63" s="78"/>
      <c r="O63" s="65"/>
      <c r="P63" s="82"/>
      <c r="Q63" s="67"/>
      <c r="R63" s="82"/>
      <c r="S63" s="67"/>
      <c r="T63" s="82"/>
      <c r="U63" s="59"/>
    </row>
    <row r="64" spans="1:21">
      <c r="A64" s="49"/>
      <c r="B64" s="49"/>
      <c r="C64" s="49"/>
      <c r="D64" s="49" t="str">
        <f t="shared" si="2"/>
        <v xml:space="preserve"> </v>
      </c>
      <c r="E64" s="50">
        <f>Registration!$B$13</f>
        <v>0</v>
      </c>
      <c r="F64" s="51"/>
      <c r="G64" s="60"/>
      <c r="H64" s="70"/>
      <c r="I64" s="62"/>
      <c r="J64" s="73"/>
      <c r="K64" s="62"/>
      <c r="L64" s="70"/>
      <c r="M64" s="60"/>
      <c r="N64" s="77"/>
      <c r="O64" s="64"/>
      <c r="P64" s="81"/>
      <c r="Q64" s="66"/>
      <c r="R64" s="81"/>
      <c r="S64" s="66"/>
      <c r="T64" s="81"/>
      <c r="U64" s="54"/>
    </row>
    <row r="65" spans="1:21">
      <c r="A65" s="55"/>
      <c r="B65" s="55"/>
      <c r="C65" s="55"/>
      <c r="D65" s="55" t="str">
        <f t="shared" si="2"/>
        <v xml:space="preserve"> </v>
      </c>
      <c r="E65" s="56">
        <f>Registration!$B$13</f>
        <v>0</v>
      </c>
      <c r="F65" s="57"/>
      <c r="G65" s="61"/>
      <c r="H65" s="71"/>
      <c r="I65" s="63"/>
      <c r="J65" s="74"/>
      <c r="K65" s="63"/>
      <c r="L65" s="71"/>
      <c r="M65" s="61"/>
      <c r="N65" s="78"/>
      <c r="O65" s="58"/>
      <c r="P65" s="59"/>
      <c r="Q65" s="67"/>
      <c r="R65" s="82"/>
      <c r="S65" s="67"/>
      <c r="T65" s="82"/>
      <c r="U65" s="59"/>
    </row>
    <row r="66" spans="1:21">
      <c r="A66" s="49"/>
      <c r="B66" s="49"/>
      <c r="C66" s="49"/>
      <c r="D66" s="49" t="str">
        <f t="shared" si="2"/>
        <v xml:space="preserve"> </v>
      </c>
      <c r="E66" s="50">
        <f>Registration!$B$13</f>
        <v>0</v>
      </c>
      <c r="F66" s="51"/>
      <c r="G66" s="51"/>
      <c r="H66" s="51"/>
      <c r="I66" s="52"/>
      <c r="J66" s="52"/>
      <c r="K66" s="52"/>
      <c r="L66" s="51"/>
      <c r="M66" s="51"/>
      <c r="N66" s="53"/>
      <c r="O66" s="53"/>
      <c r="P66" s="54"/>
      <c r="Q66" s="54"/>
      <c r="R66" s="54"/>
      <c r="S66" s="54"/>
      <c r="T66" s="54"/>
      <c r="U66" s="54"/>
    </row>
    <row r="67" spans="1:21">
      <c r="A67" s="55"/>
      <c r="B67" s="55"/>
      <c r="C67" s="55"/>
      <c r="D67" s="55" t="str">
        <f t="shared" si="2"/>
        <v xml:space="preserve"> </v>
      </c>
      <c r="E67" s="56">
        <f>Registration!$B$13</f>
        <v>0</v>
      </c>
      <c r="F67" s="57"/>
      <c r="G67" s="61"/>
      <c r="H67" s="71"/>
      <c r="I67" s="63"/>
      <c r="J67" s="74"/>
      <c r="K67" s="63"/>
      <c r="L67" s="71"/>
      <c r="M67" s="61"/>
      <c r="N67" s="78"/>
      <c r="O67" s="65"/>
      <c r="P67" s="82"/>
      <c r="Q67" s="67"/>
      <c r="R67" s="82"/>
      <c r="S67" s="67"/>
      <c r="T67" s="82"/>
      <c r="U67" s="59"/>
    </row>
    <row r="68" spans="1:21">
      <c r="A68" s="49"/>
      <c r="B68" s="49"/>
      <c r="C68" s="49"/>
      <c r="D68" s="49" t="str">
        <f t="shared" si="2"/>
        <v xml:space="preserve"> </v>
      </c>
      <c r="E68" s="50">
        <f>Registration!$B$13</f>
        <v>0</v>
      </c>
      <c r="F68" s="51"/>
      <c r="G68" s="60"/>
      <c r="H68" s="70"/>
      <c r="I68" s="62"/>
      <c r="J68" s="73"/>
      <c r="K68" s="62"/>
      <c r="L68" s="70"/>
      <c r="M68" s="60"/>
      <c r="N68" s="77"/>
      <c r="O68" s="64"/>
      <c r="P68" s="81"/>
      <c r="Q68" s="66"/>
      <c r="R68" s="81"/>
      <c r="S68" s="66"/>
      <c r="T68" s="81"/>
      <c r="U68" s="54"/>
    </row>
    <row r="69" spans="1:21">
      <c r="A69" s="55"/>
      <c r="B69" s="55"/>
      <c r="C69" s="55"/>
      <c r="D69" s="55" t="str">
        <f t="shared" si="2"/>
        <v xml:space="preserve"> </v>
      </c>
      <c r="E69" s="56">
        <f>Registration!$B$13</f>
        <v>0</v>
      </c>
      <c r="F69" s="57"/>
      <c r="G69" s="61"/>
      <c r="H69" s="71"/>
      <c r="I69" s="63"/>
      <c r="J69" s="74"/>
      <c r="K69" s="63"/>
      <c r="L69" s="71"/>
      <c r="M69" s="61"/>
      <c r="N69" s="78"/>
      <c r="O69" s="65"/>
      <c r="P69" s="82"/>
      <c r="Q69" s="67"/>
      <c r="R69" s="82"/>
      <c r="S69" s="67"/>
      <c r="T69" s="82"/>
      <c r="U69" s="59"/>
    </row>
    <row r="70" spans="1:21" ht="23" customHeight="1">
      <c r="A70" s="49"/>
      <c r="B70" s="49"/>
      <c r="C70" s="49"/>
      <c r="D70" s="49" t="str">
        <f t="shared" si="2"/>
        <v xml:space="preserve"> </v>
      </c>
      <c r="E70" s="50">
        <f>Registration!$B$13</f>
        <v>0</v>
      </c>
      <c r="F70" s="51"/>
      <c r="G70" s="60"/>
      <c r="H70" s="70"/>
      <c r="I70" s="62"/>
      <c r="J70" s="73"/>
      <c r="K70" s="62"/>
      <c r="L70" s="70"/>
      <c r="M70" s="60"/>
      <c r="N70" s="77"/>
      <c r="O70" s="64"/>
      <c r="P70" s="81"/>
      <c r="Q70" s="66"/>
      <c r="R70" s="81"/>
      <c r="S70" s="66"/>
      <c r="T70" s="81"/>
      <c r="U70" s="54"/>
    </row>
  </sheetData>
  <sheetProtection sheet="1" objects="1" scenarios="1"/>
  <phoneticPr fontId="5"/>
  <conditionalFormatting sqref="O5:O16">
    <cfRule type="cellIs" dxfId="346" priority="67" stopIfTrue="1" operator="between">
      <formula>0.5</formula>
      <formula>99999999</formula>
    </cfRule>
    <cfRule type="cellIs" dxfId="345" priority="68" stopIfTrue="1" operator="between">
      <formula>99999999</formula>
      <formula>"z"</formula>
    </cfRule>
  </conditionalFormatting>
  <conditionalFormatting sqref="N5:N16">
    <cfRule type="cellIs" dxfId="344" priority="69" stopIfTrue="1" operator="between">
      <formula>0.5</formula>
      <formula>9999999</formula>
    </cfRule>
    <cfRule type="cellIs" dxfId="343" priority="70" stopIfTrue="1" operator="between">
      <formula>9999999</formula>
      <formula>"z"</formula>
    </cfRule>
  </conditionalFormatting>
  <conditionalFormatting sqref="F2:U2">
    <cfRule type="cellIs" dxfId="342" priority="71" stopIfTrue="1" operator="greaterThan">
      <formula>4</formula>
    </cfRule>
    <cfRule type="cellIs" dxfId="341" priority="72" stopIfTrue="1" operator="between">
      <formula>0.5</formula>
      <formula>4.5</formula>
    </cfRule>
  </conditionalFormatting>
  <conditionalFormatting sqref="F3:H5 L3:M5">
    <cfRule type="expression" dxfId="340" priority="73" stopIfTrue="1">
      <formula>OR(F$2=5, F$2=6, F$2=7)</formula>
    </cfRule>
  </conditionalFormatting>
  <conditionalFormatting sqref="I3:K5 P3:U5">
    <cfRule type="expression" dxfId="339" priority="74" stopIfTrue="1">
      <formula>OR(I$2=5,I$2=6,I$2=7)</formula>
    </cfRule>
  </conditionalFormatting>
  <conditionalFormatting sqref="F6:H16 L6:M16 P6:U16">
    <cfRule type="cellIs" dxfId="338" priority="75" stopIfTrue="1" operator="between">
      <formula>0.5</formula>
      <formula>9999999</formula>
    </cfRule>
    <cfRule type="cellIs" dxfId="337" priority="76" stopIfTrue="1" operator="between">
      <formula>9999999</formula>
      <formula>"z"</formula>
    </cfRule>
    <cfRule type="expression" dxfId="336" priority="77" stopIfTrue="1">
      <formula>OR(F$2=5,F$2=6,F$2=7)</formula>
    </cfRule>
  </conditionalFormatting>
  <conditionalFormatting sqref="I6:K16">
    <cfRule type="cellIs" dxfId="335" priority="78" stopIfTrue="1" operator="between">
      <formula>0.5</formula>
      <formula>99999999</formula>
    </cfRule>
    <cfRule type="cellIs" dxfId="334" priority="79" stopIfTrue="1" operator="between">
      <formula>99999999</formula>
      <formula>"z"</formula>
    </cfRule>
    <cfRule type="expression" dxfId="333" priority="80" stopIfTrue="1">
      <formula>OR(I$2=5,I$2=6,I$2=7)</formula>
    </cfRule>
  </conditionalFormatting>
  <conditionalFormatting sqref="A6:C16 A67:C70">
    <cfRule type="expression" dxfId="332" priority="81" stopIfTrue="1">
      <formula>COUNTA($F6:$U6)&gt;4</formula>
    </cfRule>
  </conditionalFormatting>
  <conditionalFormatting sqref="O17:O26">
    <cfRule type="cellIs" dxfId="331" priority="56" stopIfTrue="1" operator="between">
      <formula>0.5</formula>
      <formula>99999999</formula>
    </cfRule>
    <cfRule type="cellIs" dxfId="330" priority="57" stopIfTrue="1" operator="between">
      <formula>99999999</formula>
      <formula>"z"</formula>
    </cfRule>
  </conditionalFormatting>
  <conditionalFormatting sqref="N17:N26">
    <cfRule type="cellIs" dxfId="329" priority="58" stopIfTrue="1" operator="between">
      <formula>0.5</formula>
      <formula>9999999</formula>
    </cfRule>
    <cfRule type="cellIs" dxfId="328" priority="59" stopIfTrue="1" operator="between">
      <formula>9999999</formula>
      <formula>"z"</formula>
    </cfRule>
  </conditionalFormatting>
  <conditionalFormatting sqref="F17:H26 L17:M26 P17:U26">
    <cfRule type="cellIs" dxfId="327" priority="60" stopIfTrue="1" operator="between">
      <formula>0.5</formula>
      <formula>9999999</formula>
    </cfRule>
    <cfRule type="cellIs" dxfId="326" priority="61" stopIfTrue="1" operator="between">
      <formula>9999999</formula>
      <formula>"z"</formula>
    </cfRule>
    <cfRule type="expression" dxfId="325" priority="62" stopIfTrue="1">
      <formula>OR(F$2=5,F$2=6,F$2=7)</formula>
    </cfRule>
  </conditionalFormatting>
  <conditionalFormatting sqref="I17:K26">
    <cfRule type="cellIs" dxfId="324" priority="63" stopIfTrue="1" operator="between">
      <formula>0.5</formula>
      <formula>99999999</formula>
    </cfRule>
    <cfRule type="cellIs" dxfId="323" priority="64" stopIfTrue="1" operator="between">
      <formula>99999999</formula>
      <formula>"z"</formula>
    </cfRule>
    <cfRule type="expression" dxfId="322" priority="65" stopIfTrue="1">
      <formula>OR(I$2=5,I$2=6,I$2=7)</formula>
    </cfRule>
  </conditionalFormatting>
  <conditionalFormatting sqref="A17:C26">
    <cfRule type="expression" dxfId="321" priority="66" stopIfTrue="1">
      <formula>COUNTA($F17:$U17)&gt;4</formula>
    </cfRule>
  </conditionalFormatting>
  <conditionalFormatting sqref="O27:O36">
    <cfRule type="cellIs" dxfId="320" priority="45" stopIfTrue="1" operator="between">
      <formula>0.5</formula>
      <formula>99999999</formula>
    </cfRule>
    <cfRule type="cellIs" dxfId="319" priority="46" stopIfTrue="1" operator="between">
      <formula>99999999</formula>
      <formula>"z"</formula>
    </cfRule>
  </conditionalFormatting>
  <conditionalFormatting sqref="N27:N36">
    <cfRule type="cellIs" dxfId="318" priority="47" stopIfTrue="1" operator="between">
      <formula>0.5</formula>
      <formula>9999999</formula>
    </cfRule>
    <cfRule type="cellIs" dxfId="317" priority="48" stopIfTrue="1" operator="between">
      <formula>9999999</formula>
      <formula>"z"</formula>
    </cfRule>
  </conditionalFormatting>
  <conditionalFormatting sqref="F27:H36 L27:M36 P27:U36">
    <cfRule type="cellIs" dxfId="316" priority="49" stopIfTrue="1" operator="between">
      <formula>0.5</formula>
      <formula>9999999</formula>
    </cfRule>
    <cfRule type="cellIs" dxfId="315" priority="50" stopIfTrue="1" operator="between">
      <formula>9999999</formula>
      <formula>"z"</formula>
    </cfRule>
    <cfRule type="expression" dxfId="314" priority="51" stopIfTrue="1">
      <formula>OR(F$2=5,F$2=6,F$2=7)</formula>
    </cfRule>
  </conditionalFormatting>
  <conditionalFormatting sqref="I27:K36">
    <cfRule type="cellIs" dxfId="313" priority="52" stopIfTrue="1" operator="between">
      <formula>0.5</formula>
      <formula>99999999</formula>
    </cfRule>
    <cfRule type="cellIs" dxfId="312" priority="53" stopIfTrue="1" operator="between">
      <formula>99999999</formula>
      <formula>"z"</formula>
    </cfRule>
    <cfRule type="expression" dxfId="311" priority="54" stopIfTrue="1">
      <formula>OR(I$2=5,I$2=6,I$2=7)</formula>
    </cfRule>
  </conditionalFormatting>
  <conditionalFormatting sqref="A27:C36">
    <cfRule type="expression" dxfId="310" priority="55" stopIfTrue="1">
      <formula>COUNTA($F27:$U27)&gt;4</formula>
    </cfRule>
  </conditionalFormatting>
  <conditionalFormatting sqref="O37:O46">
    <cfRule type="cellIs" dxfId="309" priority="34" stopIfTrue="1" operator="between">
      <formula>0.5</formula>
      <formula>99999999</formula>
    </cfRule>
    <cfRule type="cellIs" dxfId="308" priority="35" stopIfTrue="1" operator="between">
      <formula>99999999</formula>
      <formula>"z"</formula>
    </cfRule>
  </conditionalFormatting>
  <conditionalFormatting sqref="N37:N46">
    <cfRule type="cellIs" dxfId="307" priority="36" stopIfTrue="1" operator="between">
      <formula>0.5</formula>
      <formula>9999999</formula>
    </cfRule>
    <cfRule type="cellIs" dxfId="306" priority="37" stopIfTrue="1" operator="between">
      <formula>9999999</formula>
      <formula>"z"</formula>
    </cfRule>
  </conditionalFormatting>
  <conditionalFormatting sqref="F37:H46 L37:M46 P37:U46">
    <cfRule type="cellIs" dxfId="305" priority="38" stopIfTrue="1" operator="between">
      <formula>0.5</formula>
      <formula>9999999</formula>
    </cfRule>
    <cfRule type="cellIs" dxfId="304" priority="39" stopIfTrue="1" operator="between">
      <formula>9999999</formula>
      <formula>"z"</formula>
    </cfRule>
    <cfRule type="expression" dxfId="303" priority="40" stopIfTrue="1">
      <formula>OR(F$2=5,F$2=6,F$2=7)</formula>
    </cfRule>
  </conditionalFormatting>
  <conditionalFormatting sqref="I37:K46">
    <cfRule type="cellIs" dxfId="302" priority="41" stopIfTrue="1" operator="between">
      <formula>0.5</formula>
      <formula>99999999</formula>
    </cfRule>
    <cfRule type="cellIs" dxfId="301" priority="42" stopIfTrue="1" operator="between">
      <formula>99999999</formula>
      <formula>"z"</formula>
    </cfRule>
    <cfRule type="expression" dxfId="300" priority="43" stopIfTrue="1">
      <formula>OR(I$2=5,I$2=6,I$2=7)</formula>
    </cfRule>
  </conditionalFormatting>
  <conditionalFormatting sqref="A37:C46">
    <cfRule type="expression" dxfId="299" priority="44" stopIfTrue="1">
      <formula>COUNTA($F37:$U37)&gt;4</formula>
    </cfRule>
  </conditionalFormatting>
  <conditionalFormatting sqref="O47:O56">
    <cfRule type="cellIs" dxfId="298" priority="23" stopIfTrue="1" operator="between">
      <formula>0.5</formula>
      <formula>99999999</formula>
    </cfRule>
    <cfRule type="cellIs" dxfId="297" priority="24" stopIfTrue="1" operator="between">
      <formula>99999999</formula>
      <formula>"z"</formula>
    </cfRule>
  </conditionalFormatting>
  <conditionalFormatting sqref="N47:N56">
    <cfRule type="cellIs" dxfId="296" priority="25" stopIfTrue="1" operator="between">
      <formula>0.5</formula>
      <formula>9999999</formula>
    </cfRule>
    <cfRule type="cellIs" dxfId="295" priority="26" stopIfTrue="1" operator="between">
      <formula>9999999</formula>
      <formula>"z"</formula>
    </cfRule>
  </conditionalFormatting>
  <conditionalFormatting sqref="F47:H56 L47:M56 P47:U56">
    <cfRule type="cellIs" dxfId="294" priority="27" stopIfTrue="1" operator="between">
      <formula>0.5</formula>
      <formula>9999999</formula>
    </cfRule>
    <cfRule type="cellIs" dxfId="293" priority="28" stopIfTrue="1" operator="between">
      <formula>9999999</formula>
      <formula>"z"</formula>
    </cfRule>
    <cfRule type="expression" dxfId="292" priority="29" stopIfTrue="1">
      <formula>OR(F$2=5,F$2=6,F$2=7)</formula>
    </cfRule>
  </conditionalFormatting>
  <conditionalFormatting sqref="I47:K56">
    <cfRule type="cellIs" dxfId="291" priority="30" stopIfTrue="1" operator="between">
      <formula>0.5</formula>
      <formula>99999999</formula>
    </cfRule>
    <cfRule type="cellIs" dxfId="290" priority="31" stopIfTrue="1" operator="between">
      <formula>99999999</formula>
      <formula>"z"</formula>
    </cfRule>
    <cfRule type="expression" dxfId="289" priority="32" stopIfTrue="1">
      <formula>OR(I$2=5,I$2=6,I$2=7)</formula>
    </cfRule>
  </conditionalFormatting>
  <conditionalFormatting sqref="A47:C56">
    <cfRule type="expression" dxfId="288" priority="33" stopIfTrue="1">
      <formula>COUNTA($F47:$U47)&gt;4</formula>
    </cfRule>
  </conditionalFormatting>
  <conditionalFormatting sqref="O57:O66">
    <cfRule type="cellIs" dxfId="287" priority="12" stopIfTrue="1" operator="between">
      <formula>0.5</formula>
      <formula>99999999</formula>
    </cfRule>
    <cfRule type="cellIs" dxfId="286" priority="13" stopIfTrue="1" operator="between">
      <formula>99999999</formula>
      <formula>"z"</formula>
    </cfRule>
  </conditionalFormatting>
  <conditionalFormatting sqref="N57:N66">
    <cfRule type="cellIs" dxfId="285" priority="14" stopIfTrue="1" operator="between">
      <formula>0.5</formula>
      <formula>9999999</formula>
    </cfRule>
    <cfRule type="cellIs" dxfId="284" priority="15" stopIfTrue="1" operator="between">
      <formula>9999999</formula>
      <formula>"z"</formula>
    </cfRule>
  </conditionalFormatting>
  <conditionalFormatting sqref="F57:H66 L57:M66 P57:U66">
    <cfRule type="cellIs" dxfId="283" priority="16" stopIfTrue="1" operator="between">
      <formula>0.5</formula>
      <formula>9999999</formula>
    </cfRule>
    <cfRule type="cellIs" dxfId="282" priority="17" stopIfTrue="1" operator="between">
      <formula>9999999</formula>
      <formula>"z"</formula>
    </cfRule>
    <cfRule type="expression" dxfId="281" priority="18" stopIfTrue="1">
      <formula>OR(F$2=5,F$2=6,F$2=7)</formula>
    </cfRule>
  </conditionalFormatting>
  <conditionalFormatting sqref="I57:K66">
    <cfRule type="cellIs" dxfId="280" priority="19" stopIfTrue="1" operator="between">
      <formula>0.5</formula>
      <formula>99999999</formula>
    </cfRule>
    <cfRule type="cellIs" dxfId="279" priority="20" stopIfTrue="1" operator="between">
      <formula>99999999</formula>
      <formula>"z"</formula>
    </cfRule>
    <cfRule type="expression" dxfId="278" priority="21" stopIfTrue="1">
      <formula>OR(I$2=5,I$2=6,I$2=7)</formula>
    </cfRule>
  </conditionalFormatting>
  <conditionalFormatting sqref="A57:C66">
    <cfRule type="expression" dxfId="277" priority="22" stopIfTrue="1">
      <formula>COUNTA($F57:$U57)&gt;4</formula>
    </cfRule>
  </conditionalFormatting>
  <conditionalFormatting sqref="O67:O70">
    <cfRule type="cellIs" dxfId="276" priority="1" stopIfTrue="1" operator="between">
      <formula>0.5</formula>
      <formula>99999999</formula>
    </cfRule>
    <cfRule type="cellIs" dxfId="275" priority="2" stopIfTrue="1" operator="between">
      <formula>99999999</formula>
      <formula>"z"</formula>
    </cfRule>
  </conditionalFormatting>
  <conditionalFormatting sqref="N67:N70">
    <cfRule type="cellIs" dxfId="274" priority="3" stopIfTrue="1" operator="between">
      <formula>0.5</formula>
      <formula>9999999</formula>
    </cfRule>
    <cfRule type="cellIs" dxfId="273" priority="4" stopIfTrue="1" operator="between">
      <formula>9999999</formula>
      <formula>"z"</formula>
    </cfRule>
  </conditionalFormatting>
  <conditionalFormatting sqref="F67:H70 L67:M70 P67:U70">
    <cfRule type="cellIs" dxfId="272" priority="5" stopIfTrue="1" operator="between">
      <formula>0.5</formula>
      <formula>9999999</formula>
    </cfRule>
    <cfRule type="cellIs" dxfId="271" priority="6" stopIfTrue="1" operator="between">
      <formula>9999999</formula>
      <formula>"z"</formula>
    </cfRule>
    <cfRule type="expression" dxfId="270" priority="7" stopIfTrue="1">
      <formula>OR(F$2=5,F$2=6,F$2=7)</formula>
    </cfRule>
  </conditionalFormatting>
  <conditionalFormatting sqref="I67:K70">
    <cfRule type="cellIs" dxfId="269" priority="8" stopIfTrue="1" operator="between">
      <formula>0.5</formula>
      <formula>99999999</formula>
    </cfRule>
    <cfRule type="cellIs" dxfId="268" priority="9" stopIfTrue="1" operator="between">
      <formula>99999999</formula>
      <formula>"z"</formula>
    </cfRule>
    <cfRule type="expression" dxfId="267" priority="10" stopIfTrue="1">
      <formula>OR(I$2=5,I$2=6,I$2=7)</formula>
    </cfRule>
  </conditionalFormatting>
  <dataValidations xWindow="434" yWindow="198" count="17">
    <dataValidation type="textLength" operator="equal" allowBlank="1" showInputMessage="1" showErrorMessage="1" error="Do not put entry times in the athletes' cells. Use the relay cell at the top for entry times." sqref="N6:O70">
      <formula1>1</formula1>
    </dataValidation>
    <dataValidation type="decimal" allowBlank="1" showInputMessage="1" showErrorMessage="1" errorTitle="INPUT ERROR" error="1) A colon was used to separate minutes and seconds._x000d_-or-_x000d_2) The time is not acceptable." sqref="I6:I70">
      <formula1>148</formula1>
      <formula2>I$3</formula2>
    </dataValidation>
    <dataValidation type="decimal" allowBlank="1" showInputMessage="1" showErrorMessage="1" errorTitle="INPUT ERROR" error="1) A colon was used to separate minutes and seconds._x000d_-or-_x000d_2) The time is not acceptable." sqref="J6:J70">
      <formula1>355</formula1>
      <formula2>J$3</formula2>
    </dataValidation>
    <dataValidation type="decimal" allowBlank="1" showInputMessage="1" showErrorMessage="1" errorTitle="INPUT ERROR" error="1) A colon was used to separate minutes and seconds._x000d_-or-_x000d_2) The time is not acceptable." sqref="K6:K70">
      <formula1>850</formula1>
      <formula2>K$3</formula2>
    </dataValidation>
    <dataValidation type="decimal" errorStyle="warning" allowBlank="1" showInputMessage="1" showErrorMessage="1" errorTitle="HAND TIME OR INPUT ERROR?" error="If the time has an &quot;h&quot; behind it to indicate hand time, click YES._x000d__x000d_Otherwise, click NO because the time is not acceptable." prompt="Type an &quot;h&quot; after a hand time." sqref="H6:H70">
      <formula1>46</formula1>
      <formula2>H$3</formula2>
    </dataValidation>
    <dataValidation type="decimal" allowBlank="1" showInputMessage="1" showErrorMessage="1" errorTitle="INPUT ERROR" error="1) Type in numbers only. Use a 0 for the 10s digit if necessary. Don't use any other characters._x000d_-or-_x000d_2) The distance is not acceptable._x000d_" sqref="P6:P70">
      <formula1>P$3</formula1>
      <formula2>2700</formula2>
    </dataValidation>
    <dataValidation type="decimal" errorStyle="warning" allowBlank="1" showInputMessage="1" showErrorMessage="1" errorTitle="HAND TIME OR INPUT ERROR?" error="If the time has an &quot;h&quot; behind it to indicate hand time, click YES._x000d__x000d_Otherwise, click NO because the time is not acceptable." prompt="Type an &quot;h&quot; after a hand time." sqref="M6:M70">
      <formula1>35</formula1>
      <formula2>M$3</formula2>
    </dataValidation>
    <dataValidation type="decimal" errorStyle="warning" allowBlank="1" showInputMessage="1" showErrorMessage="1" errorTitle="HAND TIME OR INPUT ERROR?" error="If the time has an &quot;h&quot; behind it to indicate hand time, click YES._x000d__x000d_Otherwise, click NO because the time is not acceptable." prompt="Type an &quot;h&quot; after a hand time." sqref="L6:L70">
      <formula1>13</formula1>
      <formula2>L$3</formula2>
    </dataValidation>
    <dataValidation type="decimal" errorStyle="warning" allowBlank="1" showInputMessage="1" showErrorMessage="1" errorTitle="HAND TIME OR INPUT ERROR?" error="If the time has an &quot;h&quot; behind it to indicate hand time, click YES._x000d__x000d_Otherwise, click NO because the time is not acceptable." prompt="Type an &quot;h&quot; after a hand time." sqref="G6:G70">
      <formula1>19</formula1>
      <formula2>G$3</formula2>
    </dataValidation>
    <dataValidation type="decimal" errorStyle="warning" allowBlank="1" showInputMessage="1" showErrorMessage="1" errorTitle="HAND TIME OR INPUT ERROR?" error="If the time has an &quot;h&quot; behind it to indicate hand time, click YES._x000d__x000d_Otherwise, click NO because the time is not acceptable." prompt="Type an &quot;h&quot; after a hand time." sqref="F6:F70">
      <formula1>9</formula1>
      <formula2>F$3</formula2>
    </dataValidation>
    <dataValidation type="decimal" allowBlank="1" showInputMessage="1" showErrorMessage="1" errorTitle="INPUT ERROR" error="1) Type a decimal number only. Don't use any other characters._x000d_-or-_x000d_2) The distance is not acceptable." sqref="U6:U70">
      <formula1>U$3</formula1>
      <formula2>22500</formula2>
    </dataValidation>
    <dataValidation type="decimal" allowBlank="1" showInputMessage="1" showErrorMessage="1" errorTitle="INPUT ERROR" error="1) Type a decimal number only. Don't use any other characters._x000d_-or-_x000d_2) The distance is not acceptable." sqref="T6:T70">
      <formula1>T$3</formula1>
      <formula2>7500</formula2>
    </dataValidation>
    <dataValidation type="decimal" allowBlank="1" showInputMessage="1" showErrorMessage="1" errorTitle="INPUT ERROR" error="1) Type a decimal number only. Don't use any other characters._x000d_-or-_x000d_2) The distance is not acceptable." sqref="S6:S70">
      <formula1>S$3</formula1>
      <formula2>1900</formula2>
    </dataValidation>
    <dataValidation type="decimal" allowBlank="1" showInputMessage="1" showErrorMessage="1" errorTitle="INPUT ERROR" error="1) Type a decimal number only. Don't use any other characters._x000d_-or-_x000d_2) The distance is not acceptable." sqref="R6:R70">
      <formula1>R$3</formula1>
      <formula2>710</formula2>
    </dataValidation>
    <dataValidation type="decimal" allowBlank="1" showInputMessage="1" showErrorMessage="1" errorTitle="INPUT ERROR" error="1) Type a decimal number only. Don't use any other characters._x000d_-or-_x000d_2) The distance is not acceptable." sqref="Q6:Q70">
      <formula1>Q$3</formula1>
      <formula2>5300</formula2>
    </dataValidation>
    <dataValidation type="decimal" errorStyle="warning" allowBlank="1" showInputMessage="1" showErrorMessage="1" errorTitle="HAND TIME OR INPUT ERROR?" error="If the time has an &quot;h&quot; behind it to indicate hand time, click YES._x000d__x000d_Otherwise, click NO because the time is not acceptable." prompt="Please enter a time. Relays will not be seeded without a time. _x000d__x000d_Type an &quot;h&quot; if the entry is a hand time." sqref="N5">
      <formula1>42</formula1>
      <formula2>N$3</formula2>
    </dataValidation>
    <dataValidation type="decimal" allowBlank="1" showInputMessage="1" showErrorMessage="1" errorTitle="INPUT ERROR" error="1) A colon was used to separate minutes and seconds._x000d_-or-_x000d_2) The time is not acceptable." prompt="Please enter a time. Relays will not be seeded without a time." sqref="O5">
      <formula1>310</formula1>
      <formula2>O$3</formula2>
    </dataValidation>
  </dataValidations>
  <printOptions horizontalCentered="1" gridLines="1" gridLinesSet="0"/>
  <pageMargins left="0.4" right="0.4" top="0.75" bottom="0.75" header="0.5" footer="0.5"/>
  <pageSetup orientation="landscape" horizontalDpi="4294967292" verticalDpi="4294967292"/>
  <headerFooter>
    <oddHeader>&amp;L&amp;"Times,Bold"Write each competitors name only once.&amp;C&amp;"Times,Bold"&amp;14Varsity Boys&amp;R&amp;"Times,Bold"Only four (4) entries in each event.</oddHeader>
    <oddFooter>&amp;R&amp;BSCHOOL________________________________________________</oddFooter>
  </headerFooter>
  <rowBreaks count="1" manualBreakCount="1">
    <brk id="2" max="65535"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sheetPr>
  <dimension ref="A1:U70"/>
  <sheetViews>
    <sheetView topLeftCell="A2" workbookViewId="0">
      <pane ySplit="3" topLeftCell="A5" activePane="bottomLeft" state="frozenSplit"/>
      <selection sqref="A1:XFD2"/>
      <selection pane="bottomLeft" activeCell="F3" sqref="F3:M3"/>
    </sheetView>
  </sheetViews>
  <sheetFormatPr baseColWidth="10" defaultColWidth="9.1640625" defaultRowHeight="13" x14ac:dyDescent="0"/>
  <cols>
    <col min="1" max="1" width="10.6640625" customWidth="1"/>
    <col min="2" max="2" width="12.83203125" customWidth="1"/>
    <col min="3" max="3" width="3" customWidth="1"/>
    <col min="4" max="4" width="7.83203125" hidden="1" customWidth="1"/>
    <col min="5" max="5" width="7.83203125" style="10" hidden="1" customWidth="1"/>
    <col min="6" max="8" width="5.83203125" style="10" customWidth="1"/>
    <col min="9" max="10" width="6.6640625" style="10" customWidth="1"/>
    <col min="11" max="11" width="7.33203125" style="10" customWidth="1"/>
    <col min="12" max="13" width="5.83203125" style="10" customWidth="1"/>
    <col min="14" max="14" width="5.5" style="10" customWidth="1"/>
    <col min="15" max="15" width="5.83203125" style="10" customWidth="1"/>
    <col min="16" max="20" width="6.1640625" style="10" customWidth="1"/>
    <col min="21" max="21" width="7.5" style="10" customWidth="1"/>
    <col min="22" max="22" width="6.1640625" style="10" customWidth="1"/>
    <col min="23" max="16384" width="9.1640625" style="10"/>
  </cols>
  <sheetData>
    <row r="1" spans="1:21">
      <c r="A1" s="13" t="s">
        <v>43</v>
      </c>
      <c r="B1" s="13"/>
      <c r="C1" s="13"/>
      <c r="D1" s="13"/>
      <c r="E1" s="13"/>
      <c r="F1" s="10">
        <f>COUNT(F5:F70)</f>
        <v>0</v>
      </c>
      <c r="G1" s="10">
        <f t="shared" ref="G1:U1" si="0">COUNT(G5:G70)</f>
        <v>0</v>
      </c>
      <c r="H1" s="10">
        <f t="shared" si="0"/>
        <v>0</v>
      </c>
      <c r="I1" s="10">
        <f t="shared" si="0"/>
        <v>0</v>
      </c>
      <c r="J1" s="10">
        <f t="shared" si="0"/>
        <v>0</v>
      </c>
      <c r="K1" s="10">
        <f t="shared" si="0"/>
        <v>0</v>
      </c>
      <c r="L1" s="10">
        <f t="shared" si="0"/>
        <v>0</v>
      </c>
      <c r="M1" s="10">
        <f t="shared" si="0"/>
        <v>0</v>
      </c>
      <c r="N1" s="10">
        <f t="shared" si="0"/>
        <v>0</v>
      </c>
      <c r="O1" s="10">
        <f t="shared" si="0"/>
        <v>0</v>
      </c>
      <c r="P1" s="10">
        <f t="shared" si="0"/>
        <v>0</v>
      </c>
      <c r="Q1" s="10">
        <f t="shared" si="0"/>
        <v>0</v>
      </c>
      <c r="R1" s="10">
        <f t="shared" si="0"/>
        <v>0</v>
      </c>
      <c r="S1" s="10">
        <f t="shared" si="0"/>
        <v>0</v>
      </c>
      <c r="T1" s="10">
        <f t="shared" si="0"/>
        <v>0</v>
      </c>
      <c r="U1" s="10">
        <f t="shared" si="0"/>
        <v>0</v>
      </c>
    </row>
    <row r="2" spans="1:21">
      <c r="A2" s="24"/>
      <c r="B2" s="25" t="s">
        <v>69</v>
      </c>
      <c r="C2" s="25"/>
      <c r="D2" s="1"/>
      <c r="E2" s="1"/>
      <c r="F2" s="26">
        <f>COUNTA(F5:F70)</f>
        <v>0</v>
      </c>
      <c r="G2" s="26">
        <f t="shared" ref="G2:U2" si="1">COUNTA(G5:G70)</f>
        <v>0</v>
      </c>
      <c r="H2" s="68">
        <f t="shared" si="1"/>
        <v>0</v>
      </c>
      <c r="I2" s="26">
        <f t="shared" si="1"/>
        <v>0</v>
      </c>
      <c r="J2" s="68">
        <f t="shared" si="1"/>
        <v>0</v>
      </c>
      <c r="K2" s="26">
        <f t="shared" si="1"/>
        <v>0</v>
      </c>
      <c r="L2" s="68">
        <f t="shared" si="1"/>
        <v>0</v>
      </c>
      <c r="M2" s="26">
        <f t="shared" si="1"/>
        <v>0</v>
      </c>
      <c r="N2" s="68">
        <f t="shared" si="1"/>
        <v>0</v>
      </c>
      <c r="O2" s="26">
        <f t="shared" si="1"/>
        <v>0</v>
      </c>
      <c r="P2" s="68">
        <f t="shared" si="1"/>
        <v>0</v>
      </c>
      <c r="Q2" s="26">
        <f t="shared" si="1"/>
        <v>0</v>
      </c>
      <c r="R2" s="68">
        <f t="shared" si="1"/>
        <v>0</v>
      </c>
      <c r="S2" s="26">
        <f t="shared" si="1"/>
        <v>0</v>
      </c>
      <c r="T2" s="68">
        <f t="shared" si="1"/>
        <v>0</v>
      </c>
      <c r="U2" s="26">
        <f t="shared" si="1"/>
        <v>0</v>
      </c>
    </row>
    <row r="3" spans="1:21" s="2" customFormat="1" ht="12">
      <c r="B3" s="1" t="s">
        <v>16</v>
      </c>
      <c r="C3" s="1"/>
      <c r="D3" s="1"/>
      <c r="E3" s="1"/>
      <c r="F3" s="126">
        <v>14.64</v>
      </c>
      <c r="G3" s="126">
        <v>31.24</v>
      </c>
      <c r="H3" s="127">
        <v>72.540000000000006</v>
      </c>
      <c r="I3" s="128">
        <v>255</v>
      </c>
      <c r="J3" s="129">
        <v>645</v>
      </c>
      <c r="K3" s="128">
        <v>1445</v>
      </c>
      <c r="L3" s="127">
        <v>21.24</v>
      </c>
      <c r="M3" s="126">
        <v>60.04</v>
      </c>
      <c r="N3" s="75"/>
      <c r="O3" s="3"/>
      <c r="P3" s="79">
        <v>1300</v>
      </c>
      <c r="Q3" s="4">
        <v>2700</v>
      </c>
      <c r="R3" s="79">
        <v>404</v>
      </c>
      <c r="S3" s="4">
        <v>606</v>
      </c>
      <c r="T3" s="79">
        <v>2506</v>
      </c>
      <c r="U3" s="4">
        <v>6500</v>
      </c>
    </row>
    <row r="4" spans="1:21" s="11" customFormat="1">
      <c r="A4" t="s">
        <v>31</v>
      </c>
      <c r="B4" t="s">
        <v>32</v>
      </c>
      <c r="C4" t="s">
        <v>10</v>
      </c>
      <c r="D4"/>
      <c r="E4" s="10"/>
      <c r="F4" s="83">
        <v>100</v>
      </c>
      <c r="G4" s="83">
        <v>200</v>
      </c>
      <c r="H4" s="84">
        <v>400</v>
      </c>
      <c r="I4" s="83">
        <v>800</v>
      </c>
      <c r="J4" s="84">
        <v>1600</v>
      </c>
      <c r="K4" s="83">
        <v>3200</v>
      </c>
      <c r="L4" s="84" t="s">
        <v>117</v>
      </c>
      <c r="M4" s="83" t="s">
        <v>116</v>
      </c>
      <c r="N4" s="85">
        <v>400</v>
      </c>
      <c r="O4" s="86">
        <v>1600</v>
      </c>
      <c r="P4" s="84" t="s">
        <v>19</v>
      </c>
      <c r="Q4" s="83" t="s">
        <v>20</v>
      </c>
      <c r="R4" s="84" t="s">
        <v>17</v>
      </c>
      <c r="S4" s="83" t="s">
        <v>18</v>
      </c>
      <c r="T4" s="84" t="s">
        <v>21</v>
      </c>
      <c r="U4" s="83" t="s">
        <v>22</v>
      </c>
    </row>
    <row r="5" spans="1:21" ht="17" customHeight="1">
      <c r="A5" s="14"/>
      <c r="B5" s="14" t="s">
        <v>76</v>
      </c>
      <c r="C5" s="14"/>
      <c r="D5" s="14"/>
      <c r="E5" s="12">
        <f>Registration!$B$13</f>
        <v>0</v>
      </c>
      <c r="F5" s="30"/>
      <c r="G5" s="30"/>
      <c r="H5" s="69"/>
      <c r="I5" s="31"/>
      <c r="J5" s="72"/>
      <c r="K5" s="31"/>
      <c r="L5" s="69"/>
      <c r="M5" s="30"/>
      <c r="N5" s="76"/>
      <c r="O5" s="8"/>
      <c r="P5" s="80"/>
      <c r="Q5" s="32"/>
      <c r="R5" s="80"/>
      <c r="S5" s="32"/>
      <c r="T5" s="80"/>
      <c r="U5" s="32"/>
    </row>
    <row r="6" spans="1:21" ht="17" customHeight="1">
      <c r="A6" s="49"/>
      <c r="B6" s="49"/>
      <c r="C6" s="49"/>
      <c r="D6" s="49" t="str">
        <f>PROPER(CONCATENATE(A6," ",B6))</f>
        <v xml:space="preserve"> </v>
      </c>
      <c r="E6" s="50">
        <f>Registration!$B$13</f>
        <v>0</v>
      </c>
      <c r="F6" s="51"/>
      <c r="G6" s="60"/>
      <c r="H6" s="70"/>
      <c r="I6" s="62"/>
      <c r="J6" s="73"/>
      <c r="K6" s="62"/>
      <c r="L6" s="70"/>
      <c r="M6" s="60"/>
      <c r="N6" s="77"/>
      <c r="O6" s="64"/>
      <c r="P6" s="81"/>
      <c r="Q6" s="66"/>
      <c r="R6" s="81"/>
      <c r="S6" s="66"/>
      <c r="T6" s="81"/>
      <c r="U6" s="54"/>
    </row>
    <row r="7" spans="1:21" ht="17" customHeight="1">
      <c r="A7" s="87"/>
      <c r="B7" s="87"/>
      <c r="C7" s="87"/>
      <c r="D7" s="87" t="str">
        <f t="shared" ref="D7:D70" si="2">PROPER(CONCATENATE(A7," ",B7))</f>
        <v xml:space="preserve"> </v>
      </c>
      <c r="E7" s="88">
        <f>Registration!$B$13</f>
        <v>0</v>
      </c>
      <c r="F7" s="89"/>
      <c r="G7" s="91"/>
      <c r="H7" s="95"/>
      <c r="I7" s="92"/>
      <c r="J7" s="96"/>
      <c r="K7" s="92"/>
      <c r="L7" s="95"/>
      <c r="M7" s="91"/>
      <c r="N7" s="98"/>
      <c r="O7" s="93"/>
      <c r="P7" s="100"/>
      <c r="Q7" s="94"/>
      <c r="R7" s="100"/>
      <c r="S7" s="94"/>
      <c r="T7" s="100"/>
      <c r="U7" s="90"/>
    </row>
    <row r="8" spans="1:21" ht="17" customHeight="1">
      <c r="A8" s="49"/>
      <c r="B8" s="49"/>
      <c r="C8" s="49"/>
      <c r="D8" s="49" t="str">
        <f t="shared" si="2"/>
        <v xml:space="preserve"> </v>
      </c>
      <c r="E8" s="50">
        <f>Registration!$B$13</f>
        <v>0</v>
      </c>
      <c r="F8" s="51"/>
      <c r="G8" s="60"/>
      <c r="H8" s="70"/>
      <c r="I8" s="62"/>
      <c r="J8" s="73"/>
      <c r="K8" s="62"/>
      <c r="L8" s="70"/>
      <c r="M8" s="60"/>
      <c r="N8" s="77"/>
      <c r="O8" s="64"/>
      <c r="P8" s="81"/>
      <c r="Q8" s="66"/>
      <c r="R8" s="81"/>
      <c r="S8" s="66"/>
      <c r="T8" s="81"/>
      <c r="U8" s="54"/>
    </row>
    <row r="9" spans="1:21" ht="17" customHeight="1">
      <c r="A9" s="87"/>
      <c r="B9" s="87"/>
      <c r="C9" s="87"/>
      <c r="D9" s="87" t="str">
        <f t="shared" si="2"/>
        <v xml:space="preserve"> </v>
      </c>
      <c r="E9" s="88">
        <f>Registration!$B$13</f>
        <v>0</v>
      </c>
      <c r="F9" s="89"/>
      <c r="G9" s="91"/>
      <c r="H9" s="95"/>
      <c r="I9" s="92"/>
      <c r="J9" s="96"/>
      <c r="K9" s="92"/>
      <c r="L9" s="95"/>
      <c r="M9" s="91"/>
      <c r="N9" s="98"/>
      <c r="O9" s="93"/>
      <c r="P9" s="100"/>
      <c r="Q9" s="94"/>
      <c r="R9" s="100"/>
      <c r="S9" s="94"/>
      <c r="T9" s="100"/>
      <c r="U9" s="90"/>
    </row>
    <row r="10" spans="1:21" ht="17" customHeight="1">
      <c r="A10" s="49"/>
      <c r="B10" s="49"/>
      <c r="C10" s="49"/>
      <c r="D10" s="49" t="str">
        <f t="shared" si="2"/>
        <v xml:space="preserve"> </v>
      </c>
      <c r="E10" s="50">
        <f>Registration!$B$13</f>
        <v>0</v>
      </c>
      <c r="F10" s="51"/>
      <c r="G10" s="60"/>
      <c r="H10" s="70"/>
      <c r="I10" s="62"/>
      <c r="J10" s="73"/>
      <c r="K10" s="62"/>
      <c r="L10" s="70"/>
      <c r="M10" s="60"/>
      <c r="N10" s="77"/>
      <c r="O10" s="64"/>
      <c r="P10" s="81"/>
      <c r="Q10" s="66"/>
      <c r="R10" s="81"/>
      <c r="S10" s="66"/>
      <c r="T10" s="81"/>
      <c r="U10" s="54"/>
    </row>
    <row r="11" spans="1:21" ht="17" customHeight="1">
      <c r="A11" s="87"/>
      <c r="B11" s="87"/>
      <c r="C11" s="87"/>
      <c r="D11" s="87" t="str">
        <f t="shared" si="2"/>
        <v xml:space="preserve"> </v>
      </c>
      <c r="E11" s="88">
        <f>Registration!$B$13</f>
        <v>0</v>
      </c>
      <c r="F11" s="89"/>
      <c r="G11" s="91"/>
      <c r="H11" s="95"/>
      <c r="I11" s="92"/>
      <c r="J11" s="96"/>
      <c r="K11" s="92"/>
      <c r="L11" s="95"/>
      <c r="M11" s="91"/>
      <c r="N11" s="98"/>
      <c r="O11" s="93"/>
      <c r="P11" s="100"/>
      <c r="Q11" s="94"/>
      <c r="R11" s="100"/>
      <c r="S11" s="94"/>
      <c r="T11" s="100"/>
      <c r="U11" s="90"/>
    </row>
    <row r="12" spans="1:21" ht="17" customHeight="1">
      <c r="A12" s="49"/>
      <c r="B12" s="49"/>
      <c r="C12" s="49"/>
      <c r="D12" s="49" t="str">
        <f t="shared" si="2"/>
        <v xml:space="preserve"> </v>
      </c>
      <c r="E12" s="50">
        <f>Registration!$B$13</f>
        <v>0</v>
      </c>
      <c r="F12" s="51"/>
      <c r="G12" s="60"/>
      <c r="H12" s="70"/>
      <c r="I12" s="62"/>
      <c r="J12" s="73"/>
      <c r="K12" s="62"/>
      <c r="L12" s="70"/>
      <c r="M12" s="60"/>
      <c r="N12" s="77"/>
      <c r="O12" s="64"/>
      <c r="P12" s="81"/>
      <c r="Q12" s="66"/>
      <c r="R12" s="81"/>
      <c r="S12" s="66"/>
      <c r="T12" s="81"/>
      <c r="U12" s="54"/>
    </row>
    <row r="13" spans="1:21" ht="17" customHeight="1">
      <c r="A13" s="87"/>
      <c r="B13" s="87"/>
      <c r="C13" s="87"/>
      <c r="D13" s="87" t="str">
        <f t="shared" si="2"/>
        <v xml:space="preserve"> </v>
      </c>
      <c r="E13" s="88">
        <f>Registration!$B$13</f>
        <v>0</v>
      </c>
      <c r="F13" s="89"/>
      <c r="G13" s="91"/>
      <c r="H13" s="95"/>
      <c r="I13" s="92"/>
      <c r="J13" s="96"/>
      <c r="K13" s="92"/>
      <c r="L13" s="95"/>
      <c r="M13" s="91"/>
      <c r="N13" s="98"/>
      <c r="O13" s="93"/>
      <c r="P13" s="100"/>
      <c r="Q13" s="94"/>
      <c r="R13" s="100"/>
      <c r="S13" s="94"/>
      <c r="T13" s="100"/>
      <c r="U13" s="90"/>
    </row>
    <row r="14" spans="1:21" ht="17" customHeight="1">
      <c r="A14" s="49"/>
      <c r="B14" s="49"/>
      <c r="C14" s="49"/>
      <c r="D14" s="49" t="str">
        <f t="shared" si="2"/>
        <v xml:space="preserve"> </v>
      </c>
      <c r="E14" s="50">
        <f>Registration!$B$13</f>
        <v>0</v>
      </c>
      <c r="F14" s="51"/>
      <c r="G14" s="60"/>
      <c r="H14" s="70"/>
      <c r="I14" s="62"/>
      <c r="J14" s="73"/>
      <c r="K14" s="62"/>
      <c r="L14" s="70"/>
      <c r="M14" s="60"/>
      <c r="N14" s="77"/>
      <c r="O14" s="64"/>
      <c r="P14" s="81"/>
      <c r="Q14" s="66"/>
      <c r="R14" s="81"/>
      <c r="S14" s="66"/>
      <c r="T14" s="81"/>
      <c r="U14" s="54"/>
    </row>
    <row r="15" spans="1:21" ht="17" customHeight="1">
      <c r="A15" s="87"/>
      <c r="B15" s="87"/>
      <c r="C15" s="87"/>
      <c r="D15" s="87" t="str">
        <f t="shared" si="2"/>
        <v xml:space="preserve"> </v>
      </c>
      <c r="E15" s="88">
        <f>Registration!$B$13</f>
        <v>0</v>
      </c>
      <c r="F15" s="89"/>
      <c r="G15" s="91"/>
      <c r="H15" s="95"/>
      <c r="I15" s="92"/>
      <c r="J15" s="96"/>
      <c r="K15" s="92"/>
      <c r="L15" s="95"/>
      <c r="M15" s="91"/>
      <c r="N15" s="98"/>
      <c r="O15" s="93"/>
      <c r="P15" s="100"/>
      <c r="Q15" s="94"/>
      <c r="R15" s="100"/>
      <c r="S15" s="94"/>
      <c r="T15" s="100"/>
      <c r="U15" s="90"/>
    </row>
    <row r="16" spans="1:21" ht="17" customHeight="1">
      <c r="A16" s="14"/>
      <c r="B16" s="14"/>
      <c r="C16" s="14"/>
      <c r="D16" s="14" t="str">
        <f t="shared" si="2"/>
        <v xml:space="preserve"> </v>
      </c>
      <c r="E16" s="12">
        <f>Registration!$B$13</f>
        <v>0</v>
      </c>
      <c r="F16" s="33"/>
      <c r="G16" s="33"/>
      <c r="H16" s="76"/>
      <c r="I16" s="8"/>
      <c r="J16" s="97"/>
      <c r="K16" s="8"/>
      <c r="L16" s="76"/>
      <c r="M16" s="33"/>
      <c r="N16" s="99"/>
      <c r="O16" s="34"/>
      <c r="P16" s="101"/>
      <c r="Q16" s="9"/>
      <c r="R16" s="101"/>
      <c r="S16" s="9"/>
      <c r="T16" s="101"/>
      <c r="U16" s="9"/>
    </row>
    <row r="17" spans="1:21" ht="17" customHeight="1">
      <c r="A17" s="87"/>
      <c r="B17" s="87"/>
      <c r="C17" s="87"/>
      <c r="D17" s="87" t="str">
        <f t="shared" si="2"/>
        <v xml:space="preserve"> </v>
      </c>
      <c r="E17" s="88">
        <f>Registration!$B$13</f>
        <v>0</v>
      </c>
      <c r="F17" s="89"/>
      <c r="G17" s="91"/>
      <c r="H17" s="95"/>
      <c r="I17" s="92"/>
      <c r="J17" s="96"/>
      <c r="K17" s="92"/>
      <c r="L17" s="95"/>
      <c r="M17" s="91"/>
      <c r="N17" s="98"/>
      <c r="O17" s="93"/>
      <c r="P17" s="100"/>
      <c r="Q17" s="94"/>
      <c r="R17" s="100"/>
      <c r="S17" s="94"/>
      <c r="T17" s="100"/>
      <c r="U17" s="90"/>
    </row>
    <row r="18" spans="1:21" ht="17" customHeight="1">
      <c r="A18" s="49"/>
      <c r="B18" s="49"/>
      <c r="C18" s="49"/>
      <c r="D18" s="49" t="str">
        <f t="shared" si="2"/>
        <v xml:space="preserve"> </v>
      </c>
      <c r="E18" s="50">
        <f>Registration!$B$13</f>
        <v>0</v>
      </c>
      <c r="F18" s="51"/>
      <c r="G18" s="60"/>
      <c r="H18" s="70"/>
      <c r="I18" s="62"/>
      <c r="J18" s="73"/>
      <c r="K18" s="62"/>
      <c r="L18" s="70"/>
      <c r="M18" s="60"/>
      <c r="N18" s="77"/>
      <c r="O18" s="64"/>
      <c r="P18" s="81"/>
      <c r="Q18" s="66"/>
      <c r="R18" s="81"/>
      <c r="S18" s="66"/>
      <c r="T18" s="81"/>
      <c r="U18" s="54"/>
    </row>
    <row r="19" spans="1:21" ht="17" customHeight="1">
      <c r="A19" s="87"/>
      <c r="B19" s="87"/>
      <c r="C19" s="87"/>
      <c r="D19" s="87" t="str">
        <f t="shared" si="2"/>
        <v xml:space="preserve"> </v>
      </c>
      <c r="E19" s="88">
        <f>Registration!$B$13</f>
        <v>0</v>
      </c>
      <c r="F19" s="89"/>
      <c r="G19" s="91"/>
      <c r="H19" s="95"/>
      <c r="I19" s="92"/>
      <c r="J19" s="96"/>
      <c r="K19" s="92"/>
      <c r="L19" s="95"/>
      <c r="M19" s="91"/>
      <c r="N19" s="98"/>
      <c r="O19" s="93"/>
      <c r="P19" s="100"/>
      <c r="Q19" s="94"/>
      <c r="R19" s="100"/>
      <c r="S19" s="94"/>
      <c r="T19" s="100"/>
      <c r="U19" s="90"/>
    </row>
    <row r="20" spans="1:21" ht="17" customHeight="1">
      <c r="A20" s="49"/>
      <c r="B20" s="49"/>
      <c r="C20" s="49"/>
      <c r="D20" s="49" t="str">
        <f t="shared" si="2"/>
        <v xml:space="preserve"> </v>
      </c>
      <c r="E20" s="50">
        <f>Registration!$B$13</f>
        <v>0</v>
      </c>
      <c r="F20" s="51"/>
      <c r="G20" s="60"/>
      <c r="H20" s="70"/>
      <c r="I20" s="62"/>
      <c r="J20" s="73"/>
      <c r="K20" s="62"/>
      <c r="L20" s="70"/>
      <c r="M20" s="60"/>
      <c r="N20" s="77"/>
      <c r="O20" s="64"/>
      <c r="P20" s="81"/>
      <c r="Q20" s="66"/>
      <c r="R20" s="81"/>
      <c r="S20" s="66"/>
      <c r="T20" s="81"/>
      <c r="U20" s="54"/>
    </row>
    <row r="21" spans="1:21" ht="17" customHeight="1">
      <c r="A21" s="87"/>
      <c r="B21" s="87"/>
      <c r="C21" s="87"/>
      <c r="D21" s="87" t="str">
        <f t="shared" si="2"/>
        <v xml:space="preserve"> </v>
      </c>
      <c r="E21" s="88">
        <f>Registration!$B$13</f>
        <v>0</v>
      </c>
      <c r="F21" s="89"/>
      <c r="G21" s="91"/>
      <c r="H21" s="95"/>
      <c r="I21" s="92"/>
      <c r="J21" s="96"/>
      <c r="K21" s="92"/>
      <c r="L21" s="95"/>
      <c r="M21" s="91"/>
      <c r="N21" s="98"/>
      <c r="O21" s="93"/>
      <c r="P21" s="100"/>
      <c r="Q21" s="94"/>
      <c r="R21" s="100"/>
      <c r="S21" s="94"/>
      <c r="T21" s="100"/>
      <c r="U21" s="90"/>
    </row>
    <row r="22" spans="1:21" ht="17" customHeight="1">
      <c r="A22" s="49"/>
      <c r="B22" s="49"/>
      <c r="C22" s="49"/>
      <c r="D22" s="49" t="str">
        <f t="shared" si="2"/>
        <v xml:space="preserve"> </v>
      </c>
      <c r="E22" s="50">
        <f>Registration!$B$13</f>
        <v>0</v>
      </c>
      <c r="F22" s="51"/>
      <c r="G22" s="60"/>
      <c r="H22" s="70"/>
      <c r="I22" s="62"/>
      <c r="J22" s="73"/>
      <c r="K22" s="62"/>
      <c r="L22" s="70"/>
      <c r="M22" s="60"/>
      <c r="N22" s="77"/>
      <c r="O22" s="64"/>
      <c r="P22" s="81"/>
      <c r="Q22" s="66"/>
      <c r="R22" s="81"/>
      <c r="S22" s="66"/>
      <c r="T22" s="81"/>
      <c r="U22" s="54"/>
    </row>
    <row r="23" spans="1:21" ht="17" customHeight="1">
      <c r="A23" s="87"/>
      <c r="B23" s="87"/>
      <c r="C23" s="87"/>
      <c r="D23" s="87" t="str">
        <f t="shared" si="2"/>
        <v xml:space="preserve"> </v>
      </c>
      <c r="E23" s="88">
        <f>Registration!$B$13</f>
        <v>0</v>
      </c>
      <c r="F23" s="89"/>
      <c r="G23" s="91"/>
      <c r="H23" s="95"/>
      <c r="I23" s="92"/>
      <c r="J23" s="96"/>
      <c r="K23" s="92"/>
      <c r="L23" s="95"/>
      <c r="M23" s="91"/>
      <c r="N23" s="98"/>
      <c r="O23" s="93"/>
      <c r="P23" s="100"/>
      <c r="Q23" s="94"/>
      <c r="R23" s="100"/>
      <c r="S23" s="94"/>
      <c r="T23" s="100"/>
      <c r="U23" s="90"/>
    </row>
    <row r="24" spans="1:21" ht="17" customHeight="1">
      <c r="A24" s="49"/>
      <c r="B24" s="49"/>
      <c r="C24" s="49"/>
      <c r="D24" s="49" t="str">
        <f t="shared" si="2"/>
        <v xml:space="preserve"> </v>
      </c>
      <c r="E24" s="50">
        <f>Registration!$B$13</f>
        <v>0</v>
      </c>
      <c r="F24" s="51"/>
      <c r="G24" s="60"/>
      <c r="H24" s="70"/>
      <c r="I24" s="62"/>
      <c r="J24" s="73"/>
      <c r="K24" s="62"/>
      <c r="L24" s="70"/>
      <c r="M24" s="60"/>
      <c r="N24" s="77"/>
      <c r="O24" s="64"/>
      <c r="P24" s="81"/>
      <c r="Q24" s="66"/>
      <c r="R24" s="81"/>
      <c r="S24" s="66"/>
      <c r="T24" s="81"/>
      <c r="U24" s="54"/>
    </row>
    <row r="25" spans="1:21" ht="17" customHeight="1">
      <c r="A25" s="87"/>
      <c r="B25" s="87"/>
      <c r="C25" s="87"/>
      <c r="D25" s="87" t="str">
        <f t="shared" si="2"/>
        <v xml:space="preserve"> </v>
      </c>
      <c r="E25" s="88">
        <f>Registration!$B$13</f>
        <v>0</v>
      </c>
      <c r="F25" s="89"/>
      <c r="G25" s="91"/>
      <c r="H25" s="95"/>
      <c r="I25" s="92"/>
      <c r="J25" s="96"/>
      <c r="K25" s="92"/>
      <c r="L25" s="95"/>
      <c r="M25" s="91"/>
      <c r="N25" s="98"/>
      <c r="O25" s="93"/>
      <c r="P25" s="100"/>
      <c r="Q25" s="94"/>
      <c r="R25" s="100"/>
      <c r="S25" s="94"/>
      <c r="T25" s="100"/>
      <c r="U25" s="90"/>
    </row>
    <row r="26" spans="1:21" ht="17" customHeight="1">
      <c r="A26" s="14"/>
      <c r="B26" s="14"/>
      <c r="C26" s="14"/>
      <c r="D26" s="14" t="str">
        <f t="shared" si="2"/>
        <v xml:space="preserve"> </v>
      </c>
      <c r="E26" s="12">
        <f>Registration!$B$13</f>
        <v>0</v>
      </c>
      <c r="F26" s="33"/>
      <c r="G26" s="33"/>
      <c r="H26" s="76"/>
      <c r="I26" s="8"/>
      <c r="J26" s="97"/>
      <c r="K26" s="8"/>
      <c r="L26" s="76"/>
      <c r="M26" s="33"/>
      <c r="N26" s="99"/>
      <c r="O26" s="34"/>
      <c r="P26" s="101"/>
      <c r="Q26" s="9"/>
      <c r="R26" s="101"/>
      <c r="S26" s="9"/>
      <c r="T26" s="101"/>
      <c r="U26" s="9"/>
    </row>
    <row r="27" spans="1:21" ht="17" customHeight="1">
      <c r="A27" s="87"/>
      <c r="B27" s="87"/>
      <c r="C27" s="87"/>
      <c r="D27" s="87" t="str">
        <f t="shared" si="2"/>
        <v xml:space="preserve"> </v>
      </c>
      <c r="E27" s="88">
        <f>Registration!$B$13</f>
        <v>0</v>
      </c>
      <c r="F27" s="89"/>
      <c r="G27" s="91"/>
      <c r="H27" s="95"/>
      <c r="I27" s="92"/>
      <c r="J27" s="96"/>
      <c r="K27" s="92"/>
      <c r="L27" s="95"/>
      <c r="M27" s="91"/>
      <c r="N27" s="98"/>
      <c r="O27" s="93"/>
      <c r="P27" s="100"/>
      <c r="Q27" s="94"/>
      <c r="R27" s="100"/>
      <c r="S27" s="94"/>
      <c r="T27" s="100"/>
      <c r="U27" s="90"/>
    </row>
    <row r="28" spans="1:21" ht="17" customHeight="1">
      <c r="A28" s="49"/>
      <c r="B28" s="49"/>
      <c r="C28" s="49"/>
      <c r="D28" s="49" t="str">
        <f t="shared" si="2"/>
        <v xml:space="preserve"> </v>
      </c>
      <c r="E28" s="50">
        <f>Registration!$B$13</f>
        <v>0</v>
      </c>
      <c r="F28" s="51"/>
      <c r="G28" s="60"/>
      <c r="H28" s="70"/>
      <c r="I28" s="62"/>
      <c r="J28" s="73"/>
      <c r="K28" s="62"/>
      <c r="L28" s="70"/>
      <c r="M28" s="60"/>
      <c r="N28" s="77"/>
      <c r="O28" s="64"/>
      <c r="P28" s="81"/>
      <c r="Q28" s="66"/>
      <c r="R28" s="81"/>
      <c r="S28" s="66"/>
      <c r="T28" s="81"/>
      <c r="U28" s="54"/>
    </row>
    <row r="29" spans="1:21" ht="17" customHeight="1">
      <c r="A29" s="87"/>
      <c r="B29" s="87"/>
      <c r="C29" s="87"/>
      <c r="D29" s="87" t="str">
        <f t="shared" si="2"/>
        <v xml:space="preserve"> </v>
      </c>
      <c r="E29" s="88">
        <f>Registration!$B$13</f>
        <v>0</v>
      </c>
      <c r="F29" s="89"/>
      <c r="G29" s="91"/>
      <c r="H29" s="95"/>
      <c r="I29" s="92"/>
      <c r="J29" s="96"/>
      <c r="K29" s="92"/>
      <c r="L29" s="95"/>
      <c r="M29" s="91"/>
      <c r="N29" s="98"/>
      <c r="O29" s="93"/>
      <c r="P29" s="100"/>
      <c r="Q29" s="94"/>
      <c r="R29" s="100"/>
      <c r="S29" s="94"/>
      <c r="T29" s="100"/>
      <c r="U29" s="90"/>
    </row>
    <row r="30" spans="1:21" ht="17" customHeight="1">
      <c r="A30" s="49"/>
      <c r="B30" s="49"/>
      <c r="C30" s="49"/>
      <c r="D30" s="49" t="str">
        <f t="shared" si="2"/>
        <v xml:space="preserve"> </v>
      </c>
      <c r="E30" s="50">
        <f>Registration!$B$13</f>
        <v>0</v>
      </c>
      <c r="F30" s="51"/>
      <c r="G30" s="60"/>
      <c r="H30" s="70"/>
      <c r="I30" s="62"/>
      <c r="J30" s="73"/>
      <c r="K30" s="62"/>
      <c r="L30" s="70"/>
      <c r="M30" s="60"/>
      <c r="N30" s="77"/>
      <c r="O30" s="64"/>
      <c r="P30" s="81"/>
      <c r="Q30" s="66"/>
      <c r="R30" s="81"/>
      <c r="S30" s="66"/>
      <c r="T30" s="81"/>
      <c r="U30" s="54"/>
    </row>
    <row r="31" spans="1:21" ht="17" customHeight="1">
      <c r="A31" s="87"/>
      <c r="B31" s="87"/>
      <c r="C31" s="87"/>
      <c r="D31" s="87" t="str">
        <f t="shared" si="2"/>
        <v xml:space="preserve"> </v>
      </c>
      <c r="E31" s="88">
        <f>Registration!$B$13</f>
        <v>0</v>
      </c>
      <c r="F31" s="89"/>
      <c r="G31" s="91"/>
      <c r="H31" s="95"/>
      <c r="I31" s="92"/>
      <c r="J31" s="96"/>
      <c r="K31" s="92"/>
      <c r="L31" s="95"/>
      <c r="M31" s="91"/>
      <c r="N31" s="98"/>
      <c r="O31" s="93"/>
      <c r="P31" s="100"/>
      <c r="Q31" s="94"/>
      <c r="R31" s="100"/>
      <c r="S31" s="94"/>
      <c r="T31" s="100"/>
      <c r="U31" s="90"/>
    </row>
    <row r="32" spans="1:21" ht="17" customHeight="1">
      <c r="A32" s="49"/>
      <c r="B32" s="49"/>
      <c r="C32" s="49"/>
      <c r="D32" s="49" t="str">
        <f t="shared" si="2"/>
        <v xml:space="preserve"> </v>
      </c>
      <c r="E32" s="50">
        <f>Registration!$B$13</f>
        <v>0</v>
      </c>
      <c r="F32" s="51"/>
      <c r="G32" s="60"/>
      <c r="H32" s="70"/>
      <c r="I32" s="62"/>
      <c r="J32" s="73"/>
      <c r="K32" s="62"/>
      <c r="L32" s="70"/>
      <c r="M32" s="60"/>
      <c r="N32" s="77"/>
      <c r="O32" s="64"/>
      <c r="P32" s="81"/>
      <c r="Q32" s="66"/>
      <c r="R32" s="81"/>
      <c r="S32" s="66"/>
      <c r="T32" s="81"/>
      <c r="U32" s="54"/>
    </row>
    <row r="33" spans="1:21" ht="17" customHeight="1">
      <c r="A33" s="87"/>
      <c r="B33" s="87"/>
      <c r="C33" s="87"/>
      <c r="D33" s="87" t="str">
        <f t="shared" si="2"/>
        <v xml:space="preserve"> </v>
      </c>
      <c r="E33" s="88">
        <f>Registration!$B$13</f>
        <v>0</v>
      </c>
      <c r="F33" s="89"/>
      <c r="G33" s="91"/>
      <c r="H33" s="95"/>
      <c r="I33" s="92"/>
      <c r="J33" s="96"/>
      <c r="K33" s="92"/>
      <c r="L33" s="95"/>
      <c r="M33" s="91"/>
      <c r="N33" s="98"/>
      <c r="O33" s="93"/>
      <c r="P33" s="100"/>
      <c r="Q33" s="94"/>
      <c r="R33" s="100"/>
      <c r="S33" s="94"/>
      <c r="T33" s="100"/>
      <c r="U33" s="90"/>
    </row>
    <row r="34" spans="1:21" ht="17" customHeight="1">
      <c r="A34" s="49"/>
      <c r="B34" s="49"/>
      <c r="C34" s="49"/>
      <c r="D34" s="49" t="str">
        <f t="shared" si="2"/>
        <v xml:space="preserve"> </v>
      </c>
      <c r="E34" s="50">
        <f>Registration!$B$13</f>
        <v>0</v>
      </c>
      <c r="F34" s="51"/>
      <c r="G34" s="60"/>
      <c r="H34" s="70"/>
      <c r="I34" s="62"/>
      <c r="J34" s="73"/>
      <c r="K34" s="62"/>
      <c r="L34" s="70"/>
      <c r="M34" s="60"/>
      <c r="N34" s="77"/>
      <c r="O34" s="64"/>
      <c r="P34" s="81"/>
      <c r="Q34" s="66"/>
      <c r="R34" s="81"/>
      <c r="S34" s="66"/>
      <c r="T34" s="81"/>
      <c r="U34" s="54"/>
    </row>
    <row r="35" spans="1:21" ht="17" customHeight="1">
      <c r="A35" s="87"/>
      <c r="B35" s="87"/>
      <c r="C35" s="87"/>
      <c r="D35" s="87" t="str">
        <f t="shared" si="2"/>
        <v xml:space="preserve"> </v>
      </c>
      <c r="E35" s="88">
        <f>Registration!$B$13</f>
        <v>0</v>
      </c>
      <c r="F35" s="89"/>
      <c r="G35" s="91"/>
      <c r="H35" s="95"/>
      <c r="I35" s="92"/>
      <c r="J35" s="96"/>
      <c r="K35" s="92"/>
      <c r="L35" s="95"/>
      <c r="M35" s="91"/>
      <c r="N35" s="98"/>
      <c r="O35" s="93"/>
      <c r="P35" s="100"/>
      <c r="Q35" s="94"/>
      <c r="R35" s="100"/>
      <c r="S35" s="94"/>
      <c r="T35" s="100"/>
      <c r="U35" s="90"/>
    </row>
    <row r="36" spans="1:21" ht="17" customHeight="1">
      <c r="A36" s="14"/>
      <c r="B36" s="14"/>
      <c r="C36" s="14"/>
      <c r="D36" s="14" t="str">
        <f t="shared" si="2"/>
        <v xml:space="preserve"> </v>
      </c>
      <c r="E36" s="12">
        <f>Registration!$B$13</f>
        <v>0</v>
      </c>
      <c r="F36" s="33"/>
      <c r="G36" s="33"/>
      <c r="H36" s="76"/>
      <c r="I36" s="8"/>
      <c r="J36" s="97"/>
      <c r="K36" s="8"/>
      <c r="L36" s="76"/>
      <c r="M36" s="33"/>
      <c r="N36" s="99"/>
      <c r="O36" s="34"/>
      <c r="P36" s="101"/>
      <c r="Q36" s="9"/>
      <c r="R36" s="101"/>
      <c r="S36" s="9"/>
      <c r="T36" s="101"/>
      <c r="U36" s="9"/>
    </row>
    <row r="37" spans="1:21" ht="17" customHeight="1">
      <c r="A37" s="87"/>
      <c r="B37" s="87"/>
      <c r="C37" s="87"/>
      <c r="D37" s="87" t="str">
        <f t="shared" si="2"/>
        <v xml:space="preserve"> </v>
      </c>
      <c r="E37" s="88">
        <f>Registration!$B$13</f>
        <v>0</v>
      </c>
      <c r="F37" s="89"/>
      <c r="G37" s="91"/>
      <c r="H37" s="95"/>
      <c r="I37" s="92"/>
      <c r="J37" s="96"/>
      <c r="K37" s="92"/>
      <c r="L37" s="95"/>
      <c r="M37" s="91"/>
      <c r="N37" s="98"/>
      <c r="O37" s="93"/>
      <c r="P37" s="100"/>
      <c r="Q37" s="94"/>
      <c r="R37" s="100"/>
      <c r="S37" s="94"/>
      <c r="T37" s="100"/>
      <c r="U37" s="90"/>
    </row>
    <row r="38" spans="1:21" ht="17" customHeight="1">
      <c r="A38" s="49"/>
      <c r="B38" s="49"/>
      <c r="C38" s="49"/>
      <c r="D38" s="49" t="str">
        <f t="shared" si="2"/>
        <v xml:space="preserve"> </v>
      </c>
      <c r="E38" s="50">
        <f>Registration!$B$13</f>
        <v>0</v>
      </c>
      <c r="F38" s="51"/>
      <c r="G38" s="60"/>
      <c r="H38" s="70"/>
      <c r="I38" s="62"/>
      <c r="J38" s="73"/>
      <c r="K38" s="62"/>
      <c r="L38" s="70"/>
      <c r="M38" s="60"/>
      <c r="N38" s="77"/>
      <c r="O38" s="64"/>
      <c r="P38" s="81"/>
      <c r="Q38" s="66"/>
      <c r="R38" s="81"/>
      <c r="S38" s="66"/>
      <c r="T38" s="81"/>
      <c r="U38" s="54"/>
    </row>
    <row r="39" spans="1:21" ht="17" customHeight="1">
      <c r="A39" s="87"/>
      <c r="B39" s="87"/>
      <c r="C39" s="87"/>
      <c r="D39" s="87" t="str">
        <f t="shared" si="2"/>
        <v xml:space="preserve"> </v>
      </c>
      <c r="E39" s="88">
        <f>Registration!$B$13</f>
        <v>0</v>
      </c>
      <c r="F39" s="89"/>
      <c r="G39" s="91"/>
      <c r="H39" s="95"/>
      <c r="I39" s="92"/>
      <c r="J39" s="96"/>
      <c r="K39" s="92"/>
      <c r="L39" s="95"/>
      <c r="M39" s="91"/>
      <c r="N39" s="98"/>
      <c r="O39" s="93"/>
      <c r="P39" s="100"/>
      <c r="Q39" s="94"/>
      <c r="R39" s="100"/>
      <c r="S39" s="94"/>
      <c r="T39" s="100"/>
      <c r="U39" s="90"/>
    </row>
    <row r="40" spans="1:21" ht="17" customHeight="1">
      <c r="A40" s="49"/>
      <c r="B40" s="49"/>
      <c r="C40" s="49"/>
      <c r="D40" s="49" t="str">
        <f t="shared" si="2"/>
        <v xml:space="preserve"> </v>
      </c>
      <c r="E40" s="50">
        <f>Registration!$B$13</f>
        <v>0</v>
      </c>
      <c r="F40" s="51"/>
      <c r="G40" s="60"/>
      <c r="H40" s="70"/>
      <c r="I40" s="62"/>
      <c r="J40" s="73"/>
      <c r="K40" s="62"/>
      <c r="L40" s="70"/>
      <c r="M40" s="60"/>
      <c r="N40" s="77"/>
      <c r="O40" s="64"/>
      <c r="P40" s="81"/>
      <c r="Q40" s="66"/>
      <c r="R40" s="81"/>
      <c r="S40" s="66"/>
      <c r="T40" s="81"/>
      <c r="U40" s="54"/>
    </row>
    <row r="41" spans="1:21" ht="17" customHeight="1">
      <c r="A41" s="87"/>
      <c r="B41" s="87"/>
      <c r="C41" s="87"/>
      <c r="D41" s="87" t="str">
        <f t="shared" si="2"/>
        <v xml:space="preserve"> </v>
      </c>
      <c r="E41" s="88">
        <f>Registration!$B$13</f>
        <v>0</v>
      </c>
      <c r="F41" s="89"/>
      <c r="G41" s="91"/>
      <c r="H41" s="95"/>
      <c r="I41" s="92"/>
      <c r="J41" s="96"/>
      <c r="K41" s="92"/>
      <c r="L41" s="95"/>
      <c r="M41" s="91"/>
      <c r="N41" s="98"/>
      <c r="O41" s="93"/>
      <c r="P41" s="100"/>
      <c r="Q41" s="94"/>
      <c r="R41" s="100"/>
      <c r="S41" s="94"/>
      <c r="T41" s="100"/>
      <c r="U41" s="90"/>
    </row>
    <row r="42" spans="1:21" ht="17" customHeight="1">
      <c r="A42" s="49"/>
      <c r="B42" s="49"/>
      <c r="C42" s="49"/>
      <c r="D42" s="49" t="str">
        <f t="shared" si="2"/>
        <v xml:space="preserve"> </v>
      </c>
      <c r="E42" s="50">
        <f>Registration!$B$13</f>
        <v>0</v>
      </c>
      <c r="F42" s="51"/>
      <c r="G42" s="60"/>
      <c r="H42" s="70"/>
      <c r="I42" s="62"/>
      <c r="J42" s="73"/>
      <c r="K42" s="62"/>
      <c r="L42" s="70"/>
      <c r="M42" s="60"/>
      <c r="N42" s="77"/>
      <c r="O42" s="64"/>
      <c r="P42" s="81"/>
      <c r="Q42" s="66"/>
      <c r="R42" s="81"/>
      <c r="S42" s="66"/>
      <c r="T42" s="81"/>
      <c r="U42" s="54"/>
    </row>
    <row r="43" spans="1:21" ht="17" customHeight="1">
      <c r="A43" s="87"/>
      <c r="B43" s="87"/>
      <c r="C43" s="87"/>
      <c r="D43" s="87" t="str">
        <f t="shared" si="2"/>
        <v xml:space="preserve"> </v>
      </c>
      <c r="E43" s="88">
        <f>Registration!$B$13</f>
        <v>0</v>
      </c>
      <c r="F43" s="89"/>
      <c r="G43" s="91"/>
      <c r="H43" s="95"/>
      <c r="I43" s="92"/>
      <c r="J43" s="96"/>
      <c r="K43" s="92"/>
      <c r="L43" s="95"/>
      <c r="M43" s="91"/>
      <c r="N43" s="98"/>
      <c r="O43" s="93"/>
      <c r="P43" s="100"/>
      <c r="Q43" s="94"/>
      <c r="R43" s="100"/>
      <c r="S43" s="94"/>
      <c r="T43" s="100"/>
      <c r="U43" s="90"/>
    </row>
    <row r="44" spans="1:21" ht="17" customHeight="1">
      <c r="A44" s="49"/>
      <c r="B44" s="49"/>
      <c r="C44" s="49"/>
      <c r="D44" s="49" t="str">
        <f t="shared" si="2"/>
        <v xml:space="preserve"> </v>
      </c>
      <c r="E44" s="50">
        <f>Registration!$B$13</f>
        <v>0</v>
      </c>
      <c r="F44" s="51"/>
      <c r="G44" s="60"/>
      <c r="H44" s="70"/>
      <c r="I44" s="62"/>
      <c r="J44" s="73"/>
      <c r="K44" s="62"/>
      <c r="L44" s="70"/>
      <c r="M44" s="60"/>
      <c r="N44" s="77"/>
      <c r="O44" s="64"/>
      <c r="P44" s="81"/>
      <c r="Q44" s="66"/>
      <c r="R44" s="81"/>
      <c r="S44" s="66"/>
      <c r="T44" s="81"/>
      <c r="U44" s="54"/>
    </row>
    <row r="45" spans="1:21" ht="17" customHeight="1">
      <c r="A45" s="87"/>
      <c r="B45" s="87"/>
      <c r="C45" s="87"/>
      <c r="D45" s="87" t="str">
        <f t="shared" si="2"/>
        <v xml:space="preserve"> </v>
      </c>
      <c r="E45" s="88">
        <f>Registration!$B$13</f>
        <v>0</v>
      </c>
      <c r="F45" s="89"/>
      <c r="G45" s="91"/>
      <c r="H45" s="95"/>
      <c r="I45" s="92"/>
      <c r="J45" s="96"/>
      <c r="K45" s="92"/>
      <c r="L45" s="95"/>
      <c r="M45" s="91"/>
      <c r="N45" s="98"/>
      <c r="O45" s="93"/>
      <c r="P45" s="100"/>
      <c r="Q45" s="94"/>
      <c r="R45" s="100"/>
      <c r="S45" s="94"/>
      <c r="T45" s="100"/>
      <c r="U45" s="90"/>
    </row>
    <row r="46" spans="1:21" ht="17" customHeight="1">
      <c r="A46" s="14"/>
      <c r="B46" s="14"/>
      <c r="C46" s="14"/>
      <c r="D46" s="14" t="str">
        <f t="shared" si="2"/>
        <v xml:space="preserve"> </v>
      </c>
      <c r="E46" s="12">
        <f>Registration!$B$13</f>
        <v>0</v>
      </c>
      <c r="F46" s="33"/>
      <c r="G46" s="33"/>
      <c r="H46" s="76"/>
      <c r="I46" s="8"/>
      <c r="J46" s="97"/>
      <c r="K46" s="8"/>
      <c r="L46" s="76"/>
      <c r="M46" s="33"/>
      <c r="N46" s="99"/>
      <c r="O46" s="34"/>
      <c r="P46" s="101"/>
      <c r="Q46" s="9"/>
      <c r="R46" s="101"/>
      <c r="S46" s="9"/>
      <c r="T46" s="101"/>
      <c r="U46" s="9"/>
    </row>
    <row r="47" spans="1:21" ht="17" customHeight="1">
      <c r="A47" s="87"/>
      <c r="B47" s="87"/>
      <c r="C47" s="87"/>
      <c r="D47" s="87" t="str">
        <f t="shared" si="2"/>
        <v xml:space="preserve"> </v>
      </c>
      <c r="E47" s="88">
        <f>Registration!$B$13</f>
        <v>0</v>
      </c>
      <c r="F47" s="89"/>
      <c r="G47" s="91"/>
      <c r="H47" s="95"/>
      <c r="I47" s="92"/>
      <c r="J47" s="96"/>
      <c r="K47" s="92"/>
      <c r="L47" s="95"/>
      <c r="M47" s="91"/>
      <c r="N47" s="98"/>
      <c r="O47" s="93"/>
      <c r="P47" s="100"/>
      <c r="Q47" s="94"/>
      <c r="R47" s="100"/>
      <c r="S47" s="94"/>
      <c r="T47" s="100"/>
      <c r="U47" s="90"/>
    </row>
    <row r="48" spans="1:21" ht="17" customHeight="1">
      <c r="A48" s="49"/>
      <c r="B48" s="49"/>
      <c r="C48" s="49"/>
      <c r="D48" s="49" t="str">
        <f t="shared" si="2"/>
        <v xml:space="preserve"> </v>
      </c>
      <c r="E48" s="50">
        <f>Registration!$B$13</f>
        <v>0</v>
      </c>
      <c r="F48" s="51"/>
      <c r="G48" s="60"/>
      <c r="H48" s="70"/>
      <c r="I48" s="62"/>
      <c r="J48" s="73"/>
      <c r="K48" s="62"/>
      <c r="L48" s="70"/>
      <c r="M48" s="60"/>
      <c r="N48" s="77"/>
      <c r="O48" s="64"/>
      <c r="P48" s="81"/>
      <c r="Q48" s="66"/>
      <c r="R48" s="81"/>
      <c r="S48" s="66"/>
      <c r="T48" s="81"/>
      <c r="U48" s="54"/>
    </row>
    <row r="49" spans="1:21" ht="17" customHeight="1">
      <c r="A49" s="87"/>
      <c r="B49" s="87"/>
      <c r="C49" s="87"/>
      <c r="D49" s="87" t="str">
        <f t="shared" si="2"/>
        <v xml:space="preserve"> </v>
      </c>
      <c r="E49" s="88">
        <f>Registration!$B$13</f>
        <v>0</v>
      </c>
      <c r="F49" s="89"/>
      <c r="G49" s="91"/>
      <c r="H49" s="95"/>
      <c r="I49" s="92"/>
      <c r="J49" s="96"/>
      <c r="K49" s="92"/>
      <c r="L49" s="95"/>
      <c r="M49" s="91"/>
      <c r="N49" s="98"/>
      <c r="O49" s="93"/>
      <c r="P49" s="100"/>
      <c r="Q49" s="94"/>
      <c r="R49" s="100"/>
      <c r="S49" s="94"/>
      <c r="T49" s="100"/>
      <c r="U49" s="90"/>
    </row>
    <row r="50" spans="1:21" ht="17" customHeight="1">
      <c r="A50" s="49"/>
      <c r="B50" s="49"/>
      <c r="C50" s="49"/>
      <c r="D50" s="49" t="str">
        <f t="shared" si="2"/>
        <v xml:space="preserve"> </v>
      </c>
      <c r="E50" s="50">
        <f>Registration!$B$13</f>
        <v>0</v>
      </c>
      <c r="F50" s="51"/>
      <c r="G50" s="60"/>
      <c r="H50" s="70"/>
      <c r="I50" s="62"/>
      <c r="J50" s="73"/>
      <c r="K50" s="62"/>
      <c r="L50" s="70"/>
      <c r="M50" s="60"/>
      <c r="N50" s="77"/>
      <c r="O50" s="64"/>
      <c r="P50" s="81"/>
      <c r="Q50" s="66"/>
      <c r="R50" s="81"/>
      <c r="S50" s="66"/>
      <c r="T50" s="81"/>
      <c r="U50" s="54"/>
    </row>
    <row r="51" spans="1:21" ht="17" customHeight="1">
      <c r="A51" s="87"/>
      <c r="B51" s="87"/>
      <c r="C51" s="87"/>
      <c r="D51" s="87" t="str">
        <f t="shared" si="2"/>
        <v xml:space="preserve"> </v>
      </c>
      <c r="E51" s="88">
        <f>Registration!$B$13</f>
        <v>0</v>
      </c>
      <c r="F51" s="89"/>
      <c r="G51" s="91"/>
      <c r="H51" s="95"/>
      <c r="I51" s="92"/>
      <c r="J51" s="96"/>
      <c r="K51" s="92"/>
      <c r="L51" s="95"/>
      <c r="M51" s="91"/>
      <c r="N51" s="98"/>
      <c r="O51" s="93"/>
      <c r="P51" s="100"/>
      <c r="Q51" s="94"/>
      <c r="R51" s="100"/>
      <c r="S51" s="94"/>
      <c r="T51" s="100"/>
      <c r="U51" s="90"/>
    </row>
    <row r="52" spans="1:21" ht="17" customHeight="1">
      <c r="A52" s="49"/>
      <c r="B52" s="49"/>
      <c r="C52" s="49"/>
      <c r="D52" s="49" t="str">
        <f t="shared" si="2"/>
        <v xml:space="preserve"> </v>
      </c>
      <c r="E52" s="50">
        <f>Registration!$B$13</f>
        <v>0</v>
      </c>
      <c r="F52" s="51"/>
      <c r="G52" s="60"/>
      <c r="H52" s="70"/>
      <c r="I52" s="62"/>
      <c r="J52" s="73"/>
      <c r="K52" s="62"/>
      <c r="L52" s="70"/>
      <c r="M52" s="60"/>
      <c r="N52" s="77"/>
      <c r="O52" s="64"/>
      <c r="P52" s="81"/>
      <c r="Q52" s="66"/>
      <c r="R52" s="81"/>
      <c r="S52" s="66"/>
      <c r="T52" s="81"/>
      <c r="U52" s="54"/>
    </row>
    <row r="53" spans="1:21" ht="17" customHeight="1">
      <c r="A53" s="87"/>
      <c r="B53" s="87"/>
      <c r="C53" s="87"/>
      <c r="D53" s="87" t="str">
        <f t="shared" si="2"/>
        <v xml:space="preserve"> </v>
      </c>
      <c r="E53" s="88">
        <f>Registration!$B$13</f>
        <v>0</v>
      </c>
      <c r="F53" s="89"/>
      <c r="G53" s="91"/>
      <c r="H53" s="95"/>
      <c r="I53" s="92"/>
      <c r="J53" s="96"/>
      <c r="K53" s="92"/>
      <c r="L53" s="95"/>
      <c r="M53" s="91"/>
      <c r="N53" s="98"/>
      <c r="O53" s="93"/>
      <c r="P53" s="100"/>
      <c r="Q53" s="94"/>
      <c r="R53" s="100"/>
      <c r="S53" s="94"/>
      <c r="T53" s="100"/>
      <c r="U53" s="90"/>
    </row>
    <row r="54" spans="1:21" ht="17" customHeight="1">
      <c r="A54" s="49"/>
      <c r="B54" s="49"/>
      <c r="C54" s="49"/>
      <c r="D54" s="49" t="str">
        <f t="shared" si="2"/>
        <v xml:space="preserve"> </v>
      </c>
      <c r="E54" s="50">
        <f>Registration!$B$13</f>
        <v>0</v>
      </c>
      <c r="F54" s="51"/>
      <c r="G54" s="60"/>
      <c r="H54" s="70"/>
      <c r="I54" s="62"/>
      <c r="J54" s="73"/>
      <c r="K54" s="62"/>
      <c r="L54" s="70"/>
      <c r="M54" s="60"/>
      <c r="N54" s="77"/>
      <c r="O54" s="64"/>
      <c r="P54" s="81"/>
      <c r="Q54" s="66"/>
      <c r="R54" s="81"/>
      <c r="S54" s="66"/>
      <c r="T54" s="81"/>
      <c r="U54" s="54"/>
    </row>
    <row r="55" spans="1:21" ht="17" customHeight="1">
      <c r="A55" s="87"/>
      <c r="B55" s="87"/>
      <c r="C55" s="87"/>
      <c r="D55" s="87" t="str">
        <f t="shared" si="2"/>
        <v xml:space="preserve"> </v>
      </c>
      <c r="E55" s="88">
        <f>Registration!$B$13</f>
        <v>0</v>
      </c>
      <c r="F55" s="89"/>
      <c r="G55" s="91"/>
      <c r="H55" s="95"/>
      <c r="I55" s="92"/>
      <c r="J55" s="96"/>
      <c r="K55" s="92"/>
      <c r="L55" s="95"/>
      <c r="M55" s="91"/>
      <c r="N55" s="98"/>
      <c r="O55" s="93"/>
      <c r="P55" s="100"/>
      <c r="Q55" s="94"/>
      <c r="R55" s="100"/>
      <c r="S55" s="94"/>
      <c r="T55" s="100"/>
      <c r="U55" s="90"/>
    </row>
    <row r="56" spans="1:21" ht="17" customHeight="1">
      <c r="A56" s="14"/>
      <c r="B56" s="14"/>
      <c r="C56" s="14"/>
      <c r="D56" s="14" t="str">
        <f t="shared" si="2"/>
        <v xml:space="preserve"> </v>
      </c>
      <c r="E56" s="12">
        <f>Registration!$B$13</f>
        <v>0</v>
      </c>
      <c r="F56" s="33"/>
      <c r="G56" s="33"/>
      <c r="H56" s="76"/>
      <c r="I56" s="8"/>
      <c r="J56" s="97"/>
      <c r="K56" s="8"/>
      <c r="L56" s="76"/>
      <c r="M56" s="33"/>
      <c r="N56" s="99"/>
      <c r="O56" s="34"/>
      <c r="P56" s="101"/>
      <c r="Q56" s="9"/>
      <c r="R56" s="101"/>
      <c r="S56" s="9"/>
      <c r="T56" s="101"/>
      <c r="U56" s="9"/>
    </row>
    <row r="57" spans="1:21" ht="17" customHeight="1">
      <c r="A57" s="87"/>
      <c r="B57" s="87"/>
      <c r="C57" s="87"/>
      <c r="D57" s="87" t="str">
        <f t="shared" si="2"/>
        <v xml:space="preserve"> </v>
      </c>
      <c r="E57" s="88">
        <f>Registration!$B$13</f>
        <v>0</v>
      </c>
      <c r="F57" s="89"/>
      <c r="G57" s="91"/>
      <c r="H57" s="95"/>
      <c r="I57" s="92"/>
      <c r="J57" s="96"/>
      <c r="K57" s="92"/>
      <c r="L57" s="95"/>
      <c r="M57" s="91"/>
      <c r="N57" s="98"/>
      <c r="O57" s="93"/>
      <c r="P57" s="100"/>
      <c r="Q57" s="94"/>
      <c r="R57" s="100"/>
      <c r="S57" s="94"/>
      <c r="T57" s="100"/>
      <c r="U57" s="90"/>
    </row>
    <row r="58" spans="1:21" ht="17" customHeight="1">
      <c r="A58" s="49"/>
      <c r="B58" s="49"/>
      <c r="C58" s="49"/>
      <c r="D58" s="49" t="str">
        <f t="shared" si="2"/>
        <v xml:space="preserve"> </v>
      </c>
      <c r="E58" s="50">
        <f>Registration!$B$13</f>
        <v>0</v>
      </c>
      <c r="F58" s="51"/>
      <c r="G58" s="60"/>
      <c r="H58" s="70"/>
      <c r="I58" s="62"/>
      <c r="J58" s="73"/>
      <c r="K58" s="62"/>
      <c r="L58" s="70"/>
      <c r="M58" s="60"/>
      <c r="N58" s="77"/>
      <c r="O58" s="64"/>
      <c r="P58" s="81"/>
      <c r="Q58" s="66"/>
      <c r="R58" s="81"/>
      <c r="S58" s="66"/>
      <c r="T58" s="81"/>
      <c r="U58" s="54"/>
    </row>
    <row r="59" spans="1:21" ht="17" customHeight="1">
      <c r="A59" s="87"/>
      <c r="B59" s="87"/>
      <c r="C59" s="87"/>
      <c r="D59" s="87" t="str">
        <f t="shared" si="2"/>
        <v xml:space="preserve"> </v>
      </c>
      <c r="E59" s="88">
        <f>Registration!$B$13</f>
        <v>0</v>
      </c>
      <c r="F59" s="89"/>
      <c r="G59" s="91"/>
      <c r="H59" s="95"/>
      <c r="I59" s="92"/>
      <c r="J59" s="96"/>
      <c r="K59" s="92"/>
      <c r="L59" s="95"/>
      <c r="M59" s="91"/>
      <c r="N59" s="98"/>
      <c r="O59" s="93"/>
      <c r="P59" s="100"/>
      <c r="Q59" s="94"/>
      <c r="R59" s="100"/>
      <c r="S59" s="94"/>
      <c r="T59" s="100"/>
      <c r="U59" s="90"/>
    </row>
    <row r="60" spans="1:21" ht="17" customHeight="1">
      <c r="A60" s="49"/>
      <c r="B60" s="49"/>
      <c r="C60" s="49"/>
      <c r="D60" s="49" t="str">
        <f t="shared" si="2"/>
        <v xml:space="preserve"> </v>
      </c>
      <c r="E60" s="50">
        <f>Registration!$B$13</f>
        <v>0</v>
      </c>
      <c r="F60" s="51"/>
      <c r="G60" s="60"/>
      <c r="H60" s="70"/>
      <c r="I60" s="62"/>
      <c r="J60" s="73"/>
      <c r="K60" s="62"/>
      <c r="L60" s="70"/>
      <c r="M60" s="60"/>
      <c r="N60" s="77"/>
      <c r="O60" s="64"/>
      <c r="P60" s="81"/>
      <c r="Q60" s="66"/>
      <c r="R60" s="81"/>
      <c r="S60" s="66"/>
      <c r="T60" s="81"/>
      <c r="U60" s="54"/>
    </row>
    <row r="61" spans="1:21">
      <c r="A61" s="87"/>
      <c r="B61" s="87"/>
      <c r="C61" s="87"/>
      <c r="D61" s="87" t="str">
        <f t="shared" si="2"/>
        <v xml:space="preserve"> </v>
      </c>
      <c r="E61" s="88">
        <f>Registration!$B$13</f>
        <v>0</v>
      </c>
      <c r="F61" s="89"/>
      <c r="G61" s="91"/>
      <c r="H61" s="95"/>
      <c r="I61" s="92"/>
      <c r="J61" s="96"/>
      <c r="K61" s="92"/>
      <c r="L61" s="95"/>
      <c r="M61" s="91"/>
      <c r="N61" s="98"/>
      <c r="O61" s="93"/>
      <c r="P61" s="100"/>
      <c r="Q61" s="94"/>
      <c r="R61" s="100"/>
      <c r="S61" s="94"/>
      <c r="T61" s="100"/>
      <c r="U61" s="90"/>
    </row>
    <row r="62" spans="1:21">
      <c r="A62" s="49"/>
      <c r="B62" s="49"/>
      <c r="C62" s="49"/>
      <c r="D62" s="49" t="str">
        <f t="shared" si="2"/>
        <v xml:space="preserve"> </v>
      </c>
      <c r="E62" s="50">
        <f>Registration!$B$13</f>
        <v>0</v>
      </c>
      <c r="F62" s="51"/>
      <c r="G62" s="60"/>
      <c r="H62" s="70"/>
      <c r="I62" s="62"/>
      <c r="J62" s="73"/>
      <c r="K62" s="62"/>
      <c r="L62" s="70"/>
      <c r="M62" s="60"/>
      <c r="N62" s="77"/>
      <c r="O62" s="64"/>
      <c r="P62" s="81"/>
      <c r="Q62" s="66"/>
      <c r="R62" s="81"/>
      <c r="S62" s="66"/>
      <c r="T62" s="81"/>
      <c r="U62" s="54"/>
    </row>
    <row r="63" spans="1:21">
      <c r="A63" s="87"/>
      <c r="B63" s="87"/>
      <c r="C63" s="87"/>
      <c r="D63" s="87" t="str">
        <f t="shared" si="2"/>
        <v xml:space="preserve"> </v>
      </c>
      <c r="E63" s="88">
        <f>Registration!$B$13</f>
        <v>0</v>
      </c>
      <c r="F63" s="89"/>
      <c r="G63" s="91"/>
      <c r="H63" s="95"/>
      <c r="I63" s="92"/>
      <c r="J63" s="96"/>
      <c r="K63" s="92"/>
      <c r="L63" s="95"/>
      <c r="M63" s="91"/>
      <c r="N63" s="98"/>
      <c r="O63" s="93"/>
      <c r="P63" s="100"/>
      <c r="Q63" s="94"/>
      <c r="R63" s="100"/>
      <c r="S63" s="94"/>
      <c r="T63" s="100"/>
      <c r="U63" s="90"/>
    </row>
    <row r="64" spans="1:21">
      <c r="A64" s="49"/>
      <c r="B64" s="49"/>
      <c r="C64" s="49"/>
      <c r="D64" s="49" t="str">
        <f t="shared" si="2"/>
        <v xml:space="preserve"> </v>
      </c>
      <c r="E64" s="50">
        <f>Registration!$B$13</f>
        <v>0</v>
      </c>
      <c r="F64" s="51"/>
      <c r="G64" s="60"/>
      <c r="H64" s="70"/>
      <c r="I64" s="62"/>
      <c r="J64" s="73"/>
      <c r="K64" s="62"/>
      <c r="L64" s="70"/>
      <c r="M64" s="60"/>
      <c r="N64" s="77"/>
      <c r="O64" s="64"/>
      <c r="P64" s="81"/>
      <c r="Q64" s="66"/>
      <c r="R64" s="81"/>
      <c r="S64" s="66"/>
      <c r="T64" s="81"/>
      <c r="U64" s="54"/>
    </row>
    <row r="65" spans="1:21">
      <c r="A65" s="87"/>
      <c r="B65" s="87"/>
      <c r="C65" s="87"/>
      <c r="D65" s="87" t="str">
        <f t="shared" si="2"/>
        <v xml:space="preserve"> </v>
      </c>
      <c r="E65" s="88">
        <f>Registration!$B$13</f>
        <v>0</v>
      </c>
      <c r="F65" s="89"/>
      <c r="G65" s="91"/>
      <c r="H65" s="95"/>
      <c r="I65" s="92"/>
      <c r="J65" s="96"/>
      <c r="K65" s="92"/>
      <c r="L65" s="95"/>
      <c r="M65" s="91"/>
      <c r="N65" s="98"/>
      <c r="O65" s="93"/>
      <c r="P65" s="100"/>
      <c r="Q65" s="94"/>
      <c r="R65" s="100"/>
      <c r="S65" s="94"/>
      <c r="T65" s="100"/>
      <c r="U65" s="90"/>
    </row>
    <row r="66" spans="1:21">
      <c r="A66" s="14"/>
      <c r="B66" s="14"/>
      <c r="C66" s="14"/>
      <c r="D66" s="14" t="str">
        <f t="shared" si="2"/>
        <v xml:space="preserve"> </v>
      </c>
      <c r="E66" s="12">
        <f>Registration!$B$13</f>
        <v>0</v>
      </c>
      <c r="F66" s="33"/>
      <c r="G66" s="33"/>
      <c r="H66" s="76"/>
      <c r="I66" s="8"/>
      <c r="J66" s="97"/>
      <c r="K66" s="8"/>
      <c r="L66" s="76"/>
      <c r="M66" s="33"/>
      <c r="N66" s="99"/>
      <c r="O66" s="34"/>
      <c r="P66" s="101"/>
      <c r="Q66" s="9"/>
      <c r="R66" s="101"/>
      <c r="S66" s="9"/>
      <c r="T66" s="101"/>
      <c r="U66" s="9"/>
    </row>
    <row r="67" spans="1:21">
      <c r="A67" s="87"/>
      <c r="B67" s="87"/>
      <c r="C67" s="87"/>
      <c r="D67" s="87" t="str">
        <f t="shared" si="2"/>
        <v xml:space="preserve"> </v>
      </c>
      <c r="E67" s="88">
        <f>Registration!$B$13</f>
        <v>0</v>
      </c>
      <c r="F67" s="89"/>
      <c r="G67" s="91"/>
      <c r="H67" s="95"/>
      <c r="I67" s="92"/>
      <c r="J67" s="96"/>
      <c r="K67" s="92"/>
      <c r="L67" s="95"/>
      <c r="M67" s="91"/>
      <c r="N67" s="98"/>
      <c r="O67" s="93"/>
      <c r="P67" s="100"/>
      <c r="Q67" s="94"/>
      <c r="R67" s="100"/>
      <c r="S67" s="94"/>
      <c r="T67" s="100"/>
      <c r="U67" s="90"/>
    </row>
    <row r="68" spans="1:21">
      <c r="A68" s="49"/>
      <c r="B68" s="49"/>
      <c r="C68" s="49"/>
      <c r="D68" s="49" t="str">
        <f t="shared" si="2"/>
        <v xml:space="preserve"> </v>
      </c>
      <c r="E68" s="50">
        <f>Registration!$B$13</f>
        <v>0</v>
      </c>
      <c r="F68" s="51"/>
      <c r="G68" s="60"/>
      <c r="H68" s="70"/>
      <c r="I68" s="62"/>
      <c r="J68" s="73"/>
      <c r="K68" s="62"/>
      <c r="L68" s="70"/>
      <c r="M68" s="60"/>
      <c r="N68" s="77"/>
      <c r="O68" s="64"/>
      <c r="P68" s="81"/>
      <c r="Q68" s="66"/>
      <c r="R68" s="81"/>
      <c r="S68" s="66"/>
      <c r="T68" s="81"/>
      <c r="U68" s="54"/>
    </row>
    <row r="69" spans="1:21">
      <c r="A69" s="87"/>
      <c r="B69" s="87"/>
      <c r="C69" s="87"/>
      <c r="D69" s="87" t="str">
        <f t="shared" si="2"/>
        <v xml:space="preserve"> </v>
      </c>
      <c r="E69" s="88">
        <f>Registration!$B$13</f>
        <v>0</v>
      </c>
      <c r="F69" s="89"/>
      <c r="G69" s="91"/>
      <c r="H69" s="95"/>
      <c r="I69" s="92"/>
      <c r="J69" s="96"/>
      <c r="K69" s="92"/>
      <c r="L69" s="95"/>
      <c r="M69" s="91"/>
      <c r="N69" s="98"/>
      <c r="O69" s="93"/>
      <c r="P69" s="100"/>
      <c r="Q69" s="94"/>
      <c r="R69" s="100"/>
      <c r="S69" s="94"/>
      <c r="T69" s="100"/>
      <c r="U69" s="90"/>
    </row>
    <row r="70" spans="1:21" ht="26" customHeight="1">
      <c r="A70" s="49"/>
      <c r="B70" s="49"/>
      <c r="C70" s="49"/>
      <c r="D70" s="49" t="str">
        <f t="shared" si="2"/>
        <v xml:space="preserve"> </v>
      </c>
      <c r="E70" s="50">
        <f>Registration!$B$13</f>
        <v>0</v>
      </c>
      <c r="F70" s="51"/>
      <c r="G70" s="60"/>
      <c r="H70" s="70"/>
      <c r="I70" s="62"/>
      <c r="J70" s="73"/>
      <c r="K70" s="62"/>
      <c r="L70" s="70"/>
      <c r="M70" s="60"/>
      <c r="N70" s="77"/>
      <c r="O70" s="64"/>
      <c r="P70" s="81"/>
      <c r="Q70" s="66"/>
      <c r="R70" s="81"/>
      <c r="S70" s="66"/>
      <c r="T70" s="81"/>
      <c r="U70" s="54"/>
    </row>
  </sheetData>
  <sheetProtection sheet="1" objects="1" scenarios="1"/>
  <phoneticPr fontId="5"/>
  <conditionalFormatting sqref="O5:O16">
    <cfRule type="cellIs" dxfId="266" priority="67" stopIfTrue="1" operator="between">
      <formula>0.5</formula>
      <formula>99999999</formula>
    </cfRule>
    <cfRule type="cellIs" dxfId="265" priority="68" stopIfTrue="1" operator="between">
      <formula>99999999</formula>
      <formula>"z"</formula>
    </cfRule>
  </conditionalFormatting>
  <conditionalFormatting sqref="N5:N16">
    <cfRule type="cellIs" dxfId="264" priority="69" stopIfTrue="1" operator="between">
      <formula>0.5</formula>
      <formula>9999999</formula>
    </cfRule>
    <cfRule type="cellIs" dxfId="263" priority="70" stopIfTrue="1" operator="between">
      <formula>9999999</formula>
      <formula>"z"</formula>
    </cfRule>
  </conditionalFormatting>
  <conditionalFormatting sqref="F2:U2">
    <cfRule type="cellIs" dxfId="262" priority="71" stopIfTrue="1" operator="greaterThan">
      <formula>4</formula>
    </cfRule>
    <cfRule type="cellIs" dxfId="261" priority="72" stopIfTrue="1" operator="between">
      <formula>0.5</formula>
      <formula>4.5</formula>
    </cfRule>
  </conditionalFormatting>
  <conditionalFormatting sqref="F3:H5 L3:M5">
    <cfRule type="expression" dxfId="260" priority="73" stopIfTrue="1">
      <formula>OR(F$2=5, F$2=6, F$2=7)</formula>
    </cfRule>
  </conditionalFormatting>
  <conditionalFormatting sqref="I3:K5 P3:U5">
    <cfRule type="expression" dxfId="259" priority="74" stopIfTrue="1">
      <formula>OR(I$2=5,I$2=6,I$2=7)</formula>
    </cfRule>
  </conditionalFormatting>
  <conditionalFormatting sqref="F6:H16 L6:M16 P6:U16">
    <cfRule type="cellIs" dxfId="258" priority="75" stopIfTrue="1" operator="between">
      <formula>0.5</formula>
      <formula>9999999</formula>
    </cfRule>
    <cfRule type="cellIs" dxfId="257" priority="76" stopIfTrue="1" operator="between">
      <formula>9999999</formula>
      <formula>"z"</formula>
    </cfRule>
    <cfRule type="expression" dxfId="256" priority="77" stopIfTrue="1">
      <formula>OR(F$2=5,F$2=6,F$2=7)</formula>
    </cfRule>
  </conditionalFormatting>
  <conditionalFormatting sqref="I6:K16">
    <cfRule type="cellIs" dxfId="255" priority="78" stopIfTrue="1" operator="between">
      <formula>0.5</formula>
      <formula>99999999</formula>
    </cfRule>
    <cfRule type="cellIs" dxfId="254" priority="79" stopIfTrue="1" operator="between">
      <formula>99999999</formula>
      <formula>"z"</formula>
    </cfRule>
    <cfRule type="expression" dxfId="253" priority="80" stopIfTrue="1">
      <formula>OR(I$2=5,I$2=6,I$2=7)</formula>
    </cfRule>
  </conditionalFormatting>
  <conditionalFormatting sqref="A6:C16 A67:C70">
    <cfRule type="expression" dxfId="252" priority="81" stopIfTrue="1">
      <formula>COUNTA($F6:$U6)&gt;4</formula>
    </cfRule>
  </conditionalFormatting>
  <conditionalFormatting sqref="O17:O26">
    <cfRule type="cellIs" dxfId="251" priority="56" stopIfTrue="1" operator="between">
      <formula>0.5</formula>
      <formula>99999999</formula>
    </cfRule>
    <cfRule type="cellIs" dxfId="250" priority="57" stopIfTrue="1" operator="between">
      <formula>99999999</formula>
      <formula>"z"</formula>
    </cfRule>
  </conditionalFormatting>
  <conditionalFormatting sqref="N17:N26">
    <cfRule type="cellIs" dxfId="249" priority="58" stopIfTrue="1" operator="between">
      <formula>0.5</formula>
      <formula>9999999</formula>
    </cfRule>
    <cfRule type="cellIs" dxfId="248" priority="59" stopIfTrue="1" operator="between">
      <formula>9999999</formula>
      <formula>"z"</formula>
    </cfRule>
  </conditionalFormatting>
  <conditionalFormatting sqref="F17:H26 L17:M26 P17:U26">
    <cfRule type="cellIs" dxfId="247" priority="60" stopIfTrue="1" operator="between">
      <formula>0.5</formula>
      <formula>9999999</formula>
    </cfRule>
    <cfRule type="cellIs" dxfId="246" priority="61" stopIfTrue="1" operator="between">
      <formula>9999999</formula>
      <formula>"z"</formula>
    </cfRule>
    <cfRule type="expression" dxfId="245" priority="62" stopIfTrue="1">
      <formula>OR(F$2=5,F$2=6,F$2=7)</formula>
    </cfRule>
  </conditionalFormatting>
  <conditionalFormatting sqref="I17:K26">
    <cfRule type="cellIs" dxfId="244" priority="63" stopIfTrue="1" operator="between">
      <formula>0.5</formula>
      <formula>99999999</formula>
    </cfRule>
    <cfRule type="cellIs" dxfId="243" priority="64" stopIfTrue="1" operator="between">
      <formula>99999999</formula>
      <formula>"z"</formula>
    </cfRule>
    <cfRule type="expression" dxfId="242" priority="65" stopIfTrue="1">
      <formula>OR(I$2=5,I$2=6,I$2=7)</formula>
    </cfRule>
  </conditionalFormatting>
  <conditionalFormatting sqref="A17:C26">
    <cfRule type="expression" dxfId="241" priority="66" stopIfTrue="1">
      <formula>COUNTA($F17:$U17)&gt;4</formula>
    </cfRule>
  </conditionalFormatting>
  <conditionalFormatting sqref="O27:O36">
    <cfRule type="cellIs" dxfId="240" priority="45" stopIfTrue="1" operator="between">
      <formula>0.5</formula>
      <formula>99999999</formula>
    </cfRule>
    <cfRule type="cellIs" dxfId="239" priority="46" stopIfTrue="1" operator="between">
      <formula>99999999</formula>
      <formula>"z"</formula>
    </cfRule>
  </conditionalFormatting>
  <conditionalFormatting sqref="N27:N36">
    <cfRule type="cellIs" dxfId="238" priority="47" stopIfTrue="1" operator="between">
      <formula>0.5</formula>
      <formula>9999999</formula>
    </cfRule>
    <cfRule type="cellIs" dxfId="237" priority="48" stopIfTrue="1" operator="between">
      <formula>9999999</formula>
      <formula>"z"</formula>
    </cfRule>
  </conditionalFormatting>
  <conditionalFormatting sqref="F27:H36 L27:M36 P27:U36">
    <cfRule type="cellIs" dxfId="236" priority="49" stopIfTrue="1" operator="between">
      <formula>0.5</formula>
      <formula>9999999</formula>
    </cfRule>
    <cfRule type="cellIs" dxfId="235" priority="50" stopIfTrue="1" operator="between">
      <formula>9999999</formula>
      <formula>"z"</formula>
    </cfRule>
    <cfRule type="expression" dxfId="234" priority="51" stopIfTrue="1">
      <formula>OR(F$2=5,F$2=6,F$2=7)</formula>
    </cfRule>
  </conditionalFormatting>
  <conditionalFormatting sqref="I27:K36">
    <cfRule type="cellIs" dxfId="233" priority="52" stopIfTrue="1" operator="between">
      <formula>0.5</formula>
      <formula>99999999</formula>
    </cfRule>
    <cfRule type="cellIs" dxfId="232" priority="53" stopIfTrue="1" operator="between">
      <formula>99999999</formula>
      <formula>"z"</formula>
    </cfRule>
    <cfRule type="expression" dxfId="231" priority="54" stopIfTrue="1">
      <formula>OR(I$2=5,I$2=6,I$2=7)</formula>
    </cfRule>
  </conditionalFormatting>
  <conditionalFormatting sqref="A27:C36">
    <cfRule type="expression" dxfId="230" priority="55" stopIfTrue="1">
      <formula>COUNTA($F27:$U27)&gt;4</formula>
    </cfRule>
  </conditionalFormatting>
  <conditionalFormatting sqref="O37:O46">
    <cfRule type="cellIs" dxfId="229" priority="34" stopIfTrue="1" operator="between">
      <formula>0.5</formula>
      <formula>99999999</formula>
    </cfRule>
    <cfRule type="cellIs" dxfId="228" priority="35" stopIfTrue="1" operator="between">
      <formula>99999999</formula>
      <formula>"z"</formula>
    </cfRule>
  </conditionalFormatting>
  <conditionalFormatting sqref="N37:N46">
    <cfRule type="cellIs" dxfId="227" priority="36" stopIfTrue="1" operator="between">
      <formula>0.5</formula>
      <formula>9999999</formula>
    </cfRule>
    <cfRule type="cellIs" dxfId="226" priority="37" stopIfTrue="1" operator="between">
      <formula>9999999</formula>
      <formula>"z"</formula>
    </cfRule>
  </conditionalFormatting>
  <conditionalFormatting sqref="F37:H46 L37:M46 P37:U46">
    <cfRule type="cellIs" dxfId="225" priority="38" stopIfTrue="1" operator="between">
      <formula>0.5</formula>
      <formula>9999999</formula>
    </cfRule>
    <cfRule type="cellIs" dxfId="224" priority="39" stopIfTrue="1" operator="between">
      <formula>9999999</formula>
      <formula>"z"</formula>
    </cfRule>
    <cfRule type="expression" dxfId="223" priority="40" stopIfTrue="1">
      <formula>OR(F$2=5,F$2=6,F$2=7)</formula>
    </cfRule>
  </conditionalFormatting>
  <conditionalFormatting sqref="I37:K46">
    <cfRule type="cellIs" dxfId="222" priority="41" stopIfTrue="1" operator="between">
      <formula>0.5</formula>
      <formula>99999999</formula>
    </cfRule>
    <cfRule type="cellIs" dxfId="221" priority="42" stopIfTrue="1" operator="between">
      <formula>99999999</formula>
      <formula>"z"</formula>
    </cfRule>
    <cfRule type="expression" dxfId="220" priority="43" stopIfTrue="1">
      <formula>OR(I$2=5,I$2=6,I$2=7)</formula>
    </cfRule>
  </conditionalFormatting>
  <conditionalFormatting sqref="A37:C46">
    <cfRule type="expression" dxfId="219" priority="44" stopIfTrue="1">
      <formula>COUNTA($F37:$U37)&gt;4</formula>
    </cfRule>
  </conditionalFormatting>
  <conditionalFormatting sqref="O47:O56">
    <cfRule type="cellIs" dxfId="218" priority="23" stopIfTrue="1" operator="between">
      <formula>0.5</formula>
      <formula>99999999</formula>
    </cfRule>
    <cfRule type="cellIs" dxfId="217" priority="24" stopIfTrue="1" operator="between">
      <formula>99999999</formula>
      <formula>"z"</formula>
    </cfRule>
  </conditionalFormatting>
  <conditionalFormatting sqref="N47:N56">
    <cfRule type="cellIs" dxfId="216" priority="25" stopIfTrue="1" operator="between">
      <formula>0.5</formula>
      <formula>9999999</formula>
    </cfRule>
    <cfRule type="cellIs" dxfId="215" priority="26" stopIfTrue="1" operator="between">
      <formula>9999999</formula>
      <formula>"z"</formula>
    </cfRule>
  </conditionalFormatting>
  <conditionalFormatting sqref="F47:H56 L47:M56 P47:U56">
    <cfRule type="cellIs" dxfId="214" priority="27" stopIfTrue="1" operator="between">
      <formula>0.5</formula>
      <formula>9999999</formula>
    </cfRule>
    <cfRule type="cellIs" dxfId="213" priority="28" stopIfTrue="1" operator="between">
      <formula>9999999</formula>
      <formula>"z"</formula>
    </cfRule>
    <cfRule type="expression" dxfId="212" priority="29" stopIfTrue="1">
      <formula>OR(F$2=5,F$2=6,F$2=7)</formula>
    </cfRule>
  </conditionalFormatting>
  <conditionalFormatting sqref="I47:K56">
    <cfRule type="cellIs" dxfId="211" priority="30" stopIfTrue="1" operator="between">
      <formula>0.5</formula>
      <formula>99999999</formula>
    </cfRule>
    <cfRule type="cellIs" dxfId="210" priority="31" stopIfTrue="1" operator="between">
      <formula>99999999</formula>
      <formula>"z"</formula>
    </cfRule>
    <cfRule type="expression" dxfId="209" priority="32" stopIfTrue="1">
      <formula>OR(I$2=5,I$2=6,I$2=7)</formula>
    </cfRule>
  </conditionalFormatting>
  <conditionalFormatting sqref="A47:C56">
    <cfRule type="expression" dxfId="208" priority="33" stopIfTrue="1">
      <formula>COUNTA($F47:$U47)&gt;4</formula>
    </cfRule>
  </conditionalFormatting>
  <conditionalFormatting sqref="O57:O66">
    <cfRule type="cellIs" dxfId="207" priority="12" stopIfTrue="1" operator="between">
      <formula>0.5</formula>
      <formula>99999999</formula>
    </cfRule>
    <cfRule type="cellIs" dxfId="206" priority="13" stopIfTrue="1" operator="between">
      <formula>99999999</formula>
      <formula>"z"</formula>
    </cfRule>
  </conditionalFormatting>
  <conditionalFormatting sqref="N57:N66">
    <cfRule type="cellIs" dxfId="205" priority="14" stopIfTrue="1" operator="between">
      <formula>0.5</formula>
      <formula>9999999</formula>
    </cfRule>
    <cfRule type="cellIs" dxfId="204" priority="15" stopIfTrue="1" operator="between">
      <formula>9999999</formula>
      <formula>"z"</formula>
    </cfRule>
  </conditionalFormatting>
  <conditionalFormatting sqref="F57:H66 L57:M66 P57:U66">
    <cfRule type="cellIs" dxfId="203" priority="16" stopIfTrue="1" operator="between">
      <formula>0.5</formula>
      <formula>9999999</formula>
    </cfRule>
    <cfRule type="cellIs" dxfId="202" priority="17" stopIfTrue="1" operator="between">
      <formula>9999999</formula>
      <formula>"z"</formula>
    </cfRule>
    <cfRule type="expression" dxfId="201" priority="18" stopIfTrue="1">
      <formula>OR(F$2=5,F$2=6,F$2=7)</formula>
    </cfRule>
  </conditionalFormatting>
  <conditionalFormatting sqref="I57:K66">
    <cfRule type="cellIs" dxfId="200" priority="19" stopIfTrue="1" operator="between">
      <formula>0.5</formula>
      <formula>99999999</formula>
    </cfRule>
    <cfRule type="cellIs" dxfId="199" priority="20" stopIfTrue="1" operator="between">
      <formula>99999999</formula>
      <formula>"z"</formula>
    </cfRule>
    <cfRule type="expression" dxfId="198" priority="21" stopIfTrue="1">
      <formula>OR(I$2=5,I$2=6,I$2=7)</formula>
    </cfRule>
  </conditionalFormatting>
  <conditionalFormatting sqref="A57:C66">
    <cfRule type="expression" dxfId="197" priority="22" stopIfTrue="1">
      <formula>COUNTA($F57:$U57)&gt;4</formula>
    </cfRule>
  </conditionalFormatting>
  <conditionalFormatting sqref="O67:O70">
    <cfRule type="cellIs" dxfId="196" priority="1" stopIfTrue="1" operator="between">
      <formula>0.5</formula>
      <formula>99999999</formula>
    </cfRule>
    <cfRule type="cellIs" dxfId="195" priority="2" stopIfTrue="1" operator="between">
      <formula>99999999</formula>
      <formula>"z"</formula>
    </cfRule>
  </conditionalFormatting>
  <conditionalFormatting sqref="N67:N70">
    <cfRule type="cellIs" dxfId="194" priority="3" stopIfTrue="1" operator="between">
      <formula>0.5</formula>
      <formula>9999999</formula>
    </cfRule>
    <cfRule type="cellIs" dxfId="193" priority="4" stopIfTrue="1" operator="between">
      <formula>9999999</formula>
      <formula>"z"</formula>
    </cfRule>
  </conditionalFormatting>
  <conditionalFormatting sqref="F67:H70 L67:M70 P67:U70">
    <cfRule type="cellIs" dxfId="192" priority="5" stopIfTrue="1" operator="between">
      <formula>0.5</formula>
      <formula>9999999</formula>
    </cfRule>
    <cfRule type="cellIs" dxfId="191" priority="6" stopIfTrue="1" operator="between">
      <formula>9999999</formula>
      <formula>"z"</formula>
    </cfRule>
    <cfRule type="expression" dxfId="190" priority="7" stopIfTrue="1">
      <formula>OR(F$2=5,F$2=6,F$2=7)</formula>
    </cfRule>
  </conditionalFormatting>
  <conditionalFormatting sqref="I67:K70">
    <cfRule type="cellIs" dxfId="189" priority="8" stopIfTrue="1" operator="between">
      <formula>0.5</formula>
      <formula>99999999</formula>
    </cfRule>
    <cfRule type="cellIs" dxfId="188" priority="9" stopIfTrue="1" operator="between">
      <formula>99999999</formula>
      <formula>"z"</formula>
    </cfRule>
    <cfRule type="expression" dxfId="187" priority="10" stopIfTrue="1">
      <formula>OR(I$2=5,I$2=6,I$2=7)</formula>
    </cfRule>
  </conditionalFormatting>
  <dataValidations xWindow="480" yWindow="178" count="17">
    <dataValidation type="decimal" operator="greaterThan" allowBlank="1" showInputMessage="1" showErrorMessage="1" errorTitle="INPUT ERROR" error="1) A colon was used to separate minutes and seconds._x000d_-or-_x000d_2) The time is not acceptable." prompt="Please enter a time. Relays will not be seeded without a time." sqref="O5">
      <formula1>335</formula1>
    </dataValidation>
    <dataValidation type="textLength" operator="equal" allowBlank="1" showInputMessage="1" showErrorMessage="1" error="Do not put entry times in the athletes' cells. Use the relay cell at the top for entry times." sqref="N6:O70">
      <formula1>1</formula1>
    </dataValidation>
    <dataValidation type="decimal" errorStyle="warning" allowBlank="1" showInputMessage="1" showErrorMessage="1" errorTitle="HAND TIME OR INPUT ERROR?" error="If the time has an &quot;h&quot; behind it to indicate hand time, click YES._x000d__x000d_Otherwise, click NO because the time is not acceptable." prompt="Please enter a time. Relays will not be seeded without a time. _x000d__x000d_Type an &quot;h&quot; if the entry is a hand time." sqref="N5">
      <formula1>44</formula1>
      <formula2>N$3+0.14</formula2>
    </dataValidation>
    <dataValidation type="decimal" allowBlank="1" showInputMessage="1" showErrorMessage="1" errorTitle="INPUT ERROR" error="1) A colon was used to separate minutes and seconds._x000d_-or-_x000d_2) The time is not acceptable." sqref="I6:I70">
      <formula1>200</formula1>
      <formula2>I$3</formula2>
    </dataValidation>
    <dataValidation type="decimal" allowBlank="1" showInputMessage="1" showErrorMessage="1" errorTitle="INPUT ERROR" error="1) A colon was used to separate minutes and seconds._x000d_-or-_x000d_2) The time is not acceptable." sqref="J6:J70">
      <formula1>430</formula1>
      <formula2>J$3</formula2>
    </dataValidation>
    <dataValidation type="decimal" allowBlank="1" showInputMessage="1" showErrorMessage="1" errorTitle="INPUT ERROR" error="1) A colon was used to separate minutes and seconds._x000d_-or-_x000d_2) The time is not acceptable." sqref="K6:K70">
      <formula1>1000</formula1>
      <formula2>K$3</formula2>
    </dataValidation>
    <dataValidation type="decimal" allowBlank="1" showInputMessage="1" showErrorMessage="1" errorTitle="INPUT ERROR" error="1) Type a decimal number only. Don't use any other characters._x000d_-or-_x000d_2) The distance is unacceptable." sqref="P6:P70">
      <formula1>P$3</formula1>
      <formula2>2200</formula2>
    </dataValidation>
    <dataValidation type="decimal" allowBlank="1" showInputMessage="1" showErrorMessage="1" errorTitle="INPUT ERROR" error="1) Type a decimal number only. Don't use any other characters._x000d_-or-_x000d_2) The distance is unacceptable." sqref="Q6:Q70">
      <formula1>Q$3</formula1>
      <formula2>4300</formula2>
    </dataValidation>
    <dataValidation type="decimal" allowBlank="1" showInputMessage="1" showErrorMessage="1" errorTitle="INPUT ERROR" error="1) Type a decimal number only. Don't use any other characters._x000d_-or-_x000d_2) The distance is unacceptable." sqref="R6:R70">
      <formula1>R$3</formula1>
      <formula2>602</formula2>
    </dataValidation>
    <dataValidation type="decimal" allowBlank="1" showInputMessage="1" showErrorMessage="1" errorTitle="INPUT ERROR" error="1) Type a decimal number only. Don't use any other characters._x000d_-or-_x000d_2) The distance is unacceptable." sqref="S6:S70">
      <formula1>S$3</formula1>
      <formula2>1500</formula2>
    </dataValidation>
    <dataValidation type="decimal" allowBlank="1" showInputMessage="1" showErrorMessage="1" errorTitle="INPUT ERROR" error="1) Type a decimal number only. Don't use any other characters._x000d_-or-_x000d_2) The distance is unacceptable." sqref="T6:T70">
      <formula1>T$3</formula1>
      <formula2>5500</formula2>
    </dataValidation>
    <dataValidation type="decimal" allowBlank="1" showInputMessage="1" showErrorMessage="1" errorTitle="INPUT ERROR" error="1) Type a decimal number only. Don't use any other characters._x000d_-or-_x000d_2) The distance is unacceptable." sqref="U6:U70">
      <formula1>U$3</formula1>
      <formula2>20000</formula2>
    </dataValidation>
    <dataValidation type="decimal" errorStyle="warning" allowBlank="1" showInputMessage="1" showErrorMessage="1" errorTitle="HAND TIME OR INPUT ERROR?" error="If the time has an &quot;h&quot; behind it to indicate hand time, click YES._x000d__x000d_Otherwise, click NO because the time is not acceptable." prompt="Type an &quot;h&quot; after a hand time." sqref="F6:F70">
      <formula1>10</formula1>
      <formula2>F$3+0.24</formula2>
    </dataValidation>
    <dataValidation type="decimal" errorStyle="warning" allowBlank="1" showInputMessage="1" showErrorMessage="1" errorTitle="HAND TIME OR INPUT ERROR?" error="If the time has an &quot;h&quot; behind it to indicate hand time, click YES._x000d__x000d_Otherwise, click NO because the time is not acceptable." prompt="Type an &quot;h&quot; after a hand time." sqref="G6:G70">
      <formula1>22</formula1>
      <formula2>G$3+0.24</formula2>
    </dataValidation>
    <dataValidation type="decimal" errorStyle="warning" allowBlank="1" showInputMessage="1" showErrorMessage="1" errorTitle="HAND TIME OR INPUT ERROR?" error="If the time has an &quot;h&quot; behind it to indicate hand time, click YES._x000d__x000d_Otherwise, click NO because the time is not acceptable." prompt="Type an &quot;h&quot; after a hand time." sqref="L6:L70">
      <formula1>13</formula1>
      <formula2>L$3+0.24</formula2>
    </dataValidation>
    <dataValidation type="decimal" allowBlank="1" showInputMessage="1" showErrorMessage="1" errorTitle="HAND TIME OR INPUT ERROR?" error="If the time has an &quot;h&quot; behind it to indicate hand time, click YES._x000d__x000d_Otherwise, click NO because the time is not acceptable." prompt="Type an &quot;h&quot; after a hand time." sqref="M6:M70">
      <formula1>40</formula1>
      <formula2>M$3+0.24</formula2>
    </dataValidation>
    <dataValidation type="decimal" errorStyle="warning" allowBlank="1" showInputMessage="1" showErrorMessage="1" errorTitle="HAND TIME OR INPUT ERROR?" error="If the time has an &quot;h&quot; behind it to indicate hand time, click YES_x000d__x000d_Otherwise, click NO because the time is not acceptable." prompt="Type an &quot;h&quot; after a hand time." sqref="H6:H70">
      <formula1>50</formula1>
      <formula2>H$3+0.14</formula2>
    </dataValidation>
  </dataValidations>
  <printOptions horizontalCentered="1" gridLines="1"/>
  <pageMargins left="0.4" right="0.4" top="0.75" bottom="0.75" header="0.5" footer="0.5"/>
  <pageSetup paperSize="0" orientation="landscape" horizontalDpi="4294967292" verticalDpi="4294967292"/>
  <headerFooter>
    <oddHeader>&amp;L&amp;"Times,Bold"Write each competitors name only once.&amp;C&amp;"Times,Bold"&amp;14Varsity Girls&amp;R&amp;"Times,Bold"Only four (4) athletes in each event.</oddHeader>
    <oddFooter>&amp;R&amp;"Times,Bold"SCHOOL____________________________________________________</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00"/>
  </sheetPr>
  <dimension ref="A1:U73"/>
  <sheetViews>
    <sheetView topLeftCell="A2" workbookViewId="0">
      <pane ySplit="3" topLeftCell="A5" activePane="bottomLeft" state="frozenSplit"/>
      <selection activeCell="A2" sqref="A2"/>
      <selection pane="bottomLeft" activeCell="A6" sqref="A6"/>
    </sheetView>
  </sheetViews>
  <sheetFormatPr baseColWidth="10" defaultColWidth="9.1640625" defaultRowHeight="13" x14ac:dyDescent="0"/>
  <cols>
    <col min="1" max="1" width="10.6640625" customWidth="1"/>
    <col min="2" max="2" width="12.83203125" customWidth="1"/>
    <col min="3" max="3" width="3" customWidth="1"/>
    <col min="4" max="4" width="7.5" hidden="1" customWidth="1"/>
    <col min="5" max="5" width="7.5" style="10" hidden="1" customWidth="1"/>
    <col min="6" max="8" width="5.83203125" style="10" customWidth="1"/>
    <col min="9" max="10" width="6.6640625" style="10" customWidth="1"/>
    <col min="11" max="11" width="7.83203125" style="10" customWidth="1"/>
    <col min="12" max="13" width="5.83203125" style="10" customWidth="1"/>
    <col min="14" max="14" width="5.5" style="10" customWidth="1"/>
    <col min="15" max="15" width="5.83203125" style="10" customWidth="1"/>
    <col min="16" max="20" width="6.1640625" style="10" customWidth="1"/>
    <col min="21" max="21" width="7.5" style="10" customWidth="1"/>
    <col min="22" max="22" width="6.1640625" style="10" customWidth="1"/>
    <col min="23" max="16384" width="9.1640625" style="10"/>
  </cols>
  <sheetData>
    <row r="1" spans="1:21">
      <c r="A1" s="13" t="s">
        <v>43</v>
      </c>
      <c r="B1" s="13"/>
      <c r="C1" s="13"/>
      <c r="D1" s="13"/>
      <c r="E1" s="13"/>
      <c r="F1" s="10">
        <f t="shared" ref="F1:U1" si="0">COUNT(F5:F70)</f>
        <v>0</v>
      </c>
      <c r="G1" s="10">
        <f t="shared" si="0"/>
        <v>0</v>
      </c>
      <c r="H1" s="10">
        <f t="shared" si="0"/>
        <v>0</v>
      </c>
      <c r="I1" s="10">
        <f t="shared" si="0"/>
        <v>0</v>
      </c>
      <c r="J1" s="10">
        <f t="shared" si="0"/>
        <v>0</v>
      </c>
      <c r="K1" s="10">
        <f t="shared" si="0"/>
        <v>0</v>
      </c>
      <c r="L1" s="10">
        <f t="shared" si="0"/>
        <v>0</v>
      </c>
      <c r="M1" s="10">
        <f t="shared" si="0"/>
        <v>0</v>
      </c>
      <c r="N1" s="10">
        <f t="shared" si="0"/>
        <v>0</v>
      </c>
      <c r="O1" s="10">
        <f t="shared" si="0"/>
        <v>0</v>
      </c>
      <c r="P1" s="10">
        <f t="shared" si="0"/>
        <v>0</v>
      </c>
      <c r="Q1" s="10">
        <f t="shared" si="0"/>
        <v>0</v>
      </c>
      <c r="R1" s="10">
        <f t="shared" si="0"/>
        <v>0</v>
      </c>
      <c r="S1" s="10">
        <f t="shared" si="0"/>
        <v>0</v>
      </c>
      <c r="T1" s="10">
        <f t="shared" si="0"/>
        <v>0</v>
      </c>
      <c r="U1" s="10">
        <f t="shared" si="0"/>
        <v>0</v>
      </c>
    </row>
    <row r="2" spans="1:21">
      <c r="A2" s="24"/>
      <c r="B2" s="25" t="s">
        <v>69</v>
      </c>
      <c r="C2" s="25"/>
      <c r="D2" s="1"/>
      <c r="E2" s="1"/>
      <c r="F2" s="26">
        <f t="shared" ref="F2:U2" si="1">COUNTA(F5:F70)</f>
        <v>0</v>
      </c>
      <c r="G2" s="26">
        <f t="shared" si="1"/>
        <v>0</v>
      </c>
      <c r="H2" s="68">
        <f t="shared" si="1"/>
        <v>0</v>
      </c>
      <c r="I2" s="26">
        <f t="shared" si="1"/>
        <v>0</v>
      </c>
      <c r="J2" s="68">
        <f t="shared" si="1"/>
        <v>0</v>
      </c>
      <c r="K2" s="26">
        <f t="shared" si="1"/>
        <v>0</v>
      </c>
      <c r="L2" s="68">
        <f t="shared" si="1"/>
        <v>0</v>
      </c>
      <c r="M2" s="26">
        <f t="shared" si="1"/>
        <v>0</v>
      </c>
      <c r="N2" s="68">
        <f t="shared" si="1"/>
        <v>0</v>
      </c>
      <c r="O2" s="26">
        <f t="shared" si="1"/>
        <v>0</v>
      </c>
      <c r="P2" s="68">
        <f t="shared" si="1"/>
        <v>0</v>
      </c>
      <c r="Q2" s="26">
        <f t="shared" si="1"/>
        <v>0</v>
      </c>
      <c r="R2" s="68">
        <f t="shared" si="1"/>
        <v>0</v>
      </c>
      <c r="S2" s="26">
        <f t="shared" si="1"/>
        <v>0</v>
      </c>
      <c r="T2" s="68">
        <f t="shared" si="1"/>
        <v>0</v>
      </c>
      <c r="U2" s="26">
        <f t="shared" si="1"/>
        <v>0</v>
      </c>
    </row>
    <row r="3" spans="1:21" s="2" customFormat="1" ht="12">
      <c r="B3" s="1" t="s">
        <v>16</v>
      </c>
      <c r="C3" s="1"/>
      <c r="D3" s="1"/>
      <c r="E3" s="1"/>
      <c r="F3" s="126">
        <v>12.84</v>
      </c>
      <c r="G3" s="126">
        <v>25.94</v>
      </c>
      <c r="H3" s="127">
        <v>64.040000000000006</v>
      </c>
      <c r="I3" s="128">
        <v>230</v>
      </c>
      <c r="J3" s="129">
        <v>530</v>
      </c>
      <c r="K3" s="128">
        <v>1315</v>
      </c>
      <c r="L3" s="127">
        <v>21.24</v>
      </c>
      <c r="M3" s="126">
        <v>52.24</v>
      </c>
      <c r="N3" s="75"/>
      <c r="O3" s="3"/>
      <c r="P3" s="79">
        <v>1500</v>
      </c>
      <c r="Q3" s="4">
        <v>2700</v>
      </c>
      <c r="R3" s="79">
        <v>408</v>
      </c>
      <c r="S3" s="4">
        <v>700</v>
      </c>
      <c r="T3" s="79">
        <v>3406</v>
      </c>
      <c r="U3" s="4">
        <v>8000</v>
      </c>
    </row>
    <row r="4" spans="1:21" s="11" customFormat="1">
      <c r="A4" t="s">
        <v>31</v>
      </c>
      <c r="B4" t="s">
        <v>32</v>
      </c>
      <c r="C4" t="s">
        <v>10</v>
      </c>
      <c r="D4"/>
      <c r="E4" s="10"/>
      <c r="F4" s="83">
        <v>100</v>
      </c>
      <c r="G4" s="83">
        <v>200</v>
      </c>
      <c r="H4" s="84">
        <v>400</v>
      </c>
      <c r="I4" s="83">
        <v>800</v>
      </c>
      <c r="J4" s="84">
        <v>1600</v>
      </c>
      <c r="K4" s="83">
        <v>3200</v>
      </c>
      <c r="L4" s="84" t="s">
        <v>115</v>
      </c>
      <c r="M4" s="83" t="s">
        <v>116</v>
      </c>
      <c r="N4" s="85">
        <v>400</v>
      </c>
      <c r="O4" s="86">
        <v>1600</v>
      </c>
      <c r="P4" s="84" t="s">
        <v>19</v>
      </c>
      <c r="Q4" s="83" t="s">
        <v>20</v>
      </c>
      <c r="R4" s="84" t="s">
        <v>17</v>
      </c>
      <c r="S4" s="83" t="s">
        <v>18</v>
      </c>
      <c r="T4" s="84" t="s">
        <v>21</v>
      </c>
      <c r="U4" s="83" t="s">
        <v>22</v>
      </c>
    </row>
    <row r="5" spans="1:21" ht="17" customHeight="1">
      <c r="A5" s="14"/>
      <c r="B5" s="14" t="s">
        <v>76</v>
      </c>
      <c r="C5" s="14"/>
      <c r="D5" s="14"/>
      <c r="E5" s="12">
        <f>Registration!$B$13</f>
        <v>0</v>
      </c>
      <c r="F5" s="30"/>
      <c r="G5" s="30"/>
      <c r="H5" s="69"/>
      <c r="I5" s="31"/>
      <c r="J5" s="72"/>
      <c r="K5" s="31"/>
      <c r="L5" s="69"/>
      <c r="M5" s="30"/>
      <c r="N5" s="76"/>
      <c r="O5" s="8"/>
      <c r="P5" s="80"/>
      <c r="Q5" s="32"/>
      <c r="R5" s="80"/>
      <c r="S5" s="32"/>
      <c r="T5" s="80"/>
      <c r="U5" s="32"/>
    </row>
    <row r="6" spans="1:21" ht="17" customHeight="1">
      <c r="A6" s="49"/>
      <c r="B6" s="49"/>
      <c r="C6" s="49"/>
      <c r="D6" s="49" t="str">
        <f>PROPER(CONCATENATE(A6," ",B6))</f>
        <v xml:space="preserve"> </v>
      </c>
      <c r="E6" s="50">
        <f>Registration!$B$13</f>
        <v>0</v>
      </c>
      <c r="F6" s="51"/>
      <c r="G6" s="60"/>
      <c r="H6" s="70"/>
      <c r="I6" s="62"/>
      <c r="J6" s="73"/>
      <c r="K6" s="62"/>
      <c r="L6" s="70"/>
      <c r="M6" s="60"/>
      <c r="N6" s="77"/>
      <c r="O6" s="64"/>
      <c r="P6" s="81"/>
      <c r="Q6" s="66"/>
      <c r="R6" s="81"/>
      <c r="S6" s="66"/>
      <c r="T6" s="81"/>
      <c r="U6" s="54"/>
    </row>
    <row r="7" spans="1:21" ht="17" customHeight="1">
      <c r="A7" s="102"/>
      <c r="B7" s="102"/>
      <c r="C7" s="102"/>
      <c r="D7" s="102" t="str">
        <f>PROPER(CONCATENATE(A7," ",B7))</f>
        <v xml:space="preserve"> </v>
      </c>
      <c r="E7" s="103">
        <f>Registration!$B$13</f>
        <v>0</v>
      </c>
      <c r="F7" s="104"/>
      <c r="G7" s="106"/>
      <c r="H7" s="110"/>
      <c r="I7" s="107"/>
      <c r="J7" s="111"/>
      <c r="K7" s="107"/>
      <c r="L7" s="110"/>
      <c r="M7" s="106"/>
      <c r="N7" s="112"/>
      <c r="O7" s="108"/>
      <c r="P7" s="113"/>
      <c r="Q7" s="109"/>
      <c r="R7" s="113"/>
      <c r="S7" s="109"/>
      <c r="T7" s="113"/>
      <c r="U7" s="105"/>
    </row>
    <row r="8" spans="1:21" ht="17" customHeight="1">
      <c r="A8" s="49"/>
      <c r="B8" s="49"/>
      <c r="C8" s="49"/>
      <c r="D8" s="49" t="str">
        <f t="shared" ref="D8:D70" si="2">PROPER(CONCATENATE(A8," ",B8))</f>
        <v xml:space="preserve"> </v>
      </c>
      <c r="E8" s="50">
        <f>Registration!$B$13</f>
        <v>0</v>
      </c>
      <c r="F8" s="51"/>
      <c r="G8" s="60"/>
      <c r="H8" s="70"/>
      <c r="I8" s="62"/>
      <c r="J8" s="73"/>
      <c r="K8" s="62"/>
      <c r="L8" s="70"/>
      <c r="M8" s="60"/>
      <c r="N8" s="77"/>
      <c r="O8" s="64"/>
      <c r="P8" s="81"/>
      <c r="Q8" s="66"/>
      <c r="R8" s="81"/>
      <c r="S8" s="66"/>
      <c r="T8" s="81"/>
      <c r="U8" s="54"/>
    </row>
    <row r="9" spans="1:21" ht="17" customHeight="1">
      <c r="A9" s="102"/>
      <c r="B9" s="102"/>
      <c r="C9" s="102"/>
      <c r="D9" s="102" t="str">
        <f t="shared" si="2"/>
        <v xml:space="preserve"> </v>
      </c>
      <c r="E9" s="103">
        <f>Registration!$B$13</f>
        <v>0</v>
      </c>
      <c r="F9" s="104"/>
      <c r="G9" s="106"/>
      <c r="H9" s="110"/>
      <c r="I9" s="107"/>
      <c r="J9" s="111"/>
      <c r="K9" s="107"/>
      <c r="L9" s="110"/>
      <c r="M9" s="106"/>
      <c r="N9" s="112"/>
      <c r="O9" s="108"/>
      <c r="P9" s="113"/>
      <c r="Q9" s="109"/>
      <c r="R9" s="113"/>
      <c r="S9" s="109"/>
      <c r="T9" s="113"/>
      <c r="U9" s="105"/>
    </row>
    <row r="10" spans="1:21" ht="17" customHeight="1">
      <c r="A10" s="49"/>
      <c r="B10" s="49"/>
      <c r="C10" s="49"/>
      <c r="D10" s="49" t="str">
        <f t="shared" si="2"/>
        <v xml:space="preserve"> </v>
      </c>
      <c r="E10" s="50">
        <f>Registration!$B$13</f>
        <v>0</v>
      </c>
      <c r="F10" s="51"/>
      <c r="G10" s="60"/>
      <c r="H10" s="70"/>
      <c r="I10" s="62"/>
      <c r="J10" s="73"/>
      <c r="K10" s="62"/>
      <c r="L10" s="70"/>
      <c r="M10" s="60"/>
      <c r="N10" s="77"/>
      <c r="O10" s="64"/>
      <c r="P10" s="81"/>
      <c r="Q10" s="66"/>
      <c r="R10" s="81"/>
      <c r="S10" s="66"/>
      <c r="T10" s="81"/>
      <c r="U10" s="54"/>
    </row>
    <row r="11" spans="1:21" ht="17" customHeight="1">
      <c r="A11" s="102"/>
      <c r="B11" s="102"/>
      <c r="C11" s="102"/>
      <c r="D11" s="102" t="str">
        <f t="shared" si="2"/>
        <v xml:space="preserve"> </v>
      </c>
      <c r="E11" s="103">
        <f>Registration!$B$13</f>
        <v>0</v>
      </c>
      <c r="F11" s="104"/>
      <c r="G11" s="106"/>
      <c r="H11" s="110"/>
      <c r="I11" s="107"/>
      <c r="J11" s="111"/>
      <c r="K11" s="107"/>
      <c r="L11" s="110"/>
      <c r="M11" s="106"/>
      <c r="N11" s="112"/>
      <c r="O11" s="108"/>
      <c r="P11" s="113"/>
      <c r="Q11" s="109"/>
      <c r="R11" s="113"/>
      <c r="S11" s="109"/>
      <c r="T11" s="113"/>
      <c r="U11" s="105"/>
    </row>
    <row r="12" spans="1:21" ht="17" customHeight="1">
      <c r="A12" s="49"/>
      <c r="B12" s="49"/>
      <c r="C12" s="49"/>
      <c r="D12" s="49" t="str">
        <f t="shared" si="2"/>
        <v xml:space="preserve"> </v>
      </c>
      <c r="E12" s="50">
        <f>Registration!$B$13</f>
        <v>0</v>
      </c>
      <c r="F12" s="51"/>
      <c r="G12" s="60"/>
      <c r="H12" s="70"/>
      <c r="I12" s="62"/>
      <c r="J12" s="73"/>
      <c r="K12" s="62"/>
      <c r="L12" s="70"/>
      <c r="M12" s="60"/>
      <c r="N12" s="77"/>
      <c r="O12" s="64"/>
      <c r="P12" s="81"/>
      <c r="Q12" s="66"/>
      <c r="R12" s="81"/>
      <c r="S12" s="66"/>
      <c r="T12" s="81"/>
      <c r="U12" s="54"/>
    </row>
    <row r="13" spans="1:21" ht="17" customHeight="1">
      <c r="A13" s="102"/>
      <c r="B13" s="102"/>
      <c r="C13" s="102"/>
      <c r="D13" s="102" t="str">
        <f t="shared" si="2"/>
        <v xml:space="preserve"> </v>
      </c>
      <c r="E13" s="103">
        <f>Registration!$B$13</f>
        <v>0</v>
      </c>
      <c r="F13" s="104"/>
      <c r="G13" s="106"/>
      <c r="H13" s="110"/>
      <c r="I13" s="107"/>
      <c r="J13" s="111"/>
      <c r="K13" s="107"/>
      <c r="L13" s="110"/>
      <c r="M13" s="106"/>
      <c r="N13" s="112"/>
      <c r="O13" s="108"/>
      <c r="P13" s="113"/>
      <c r="Q13" s="109"/>
      <c r="R13" s="113"/>
      <c r="S13" s="109"/>
      <c r="T13" s="113"/>
      <c r="U13" s="105"/>
    </row>
    <row r="14" spans="1:21" ht="17" customHeight="1">
      <c r="A14" s="49"/>
      <c r="B14" s="49"/>
      <c r="C14" s="49"/>
      <c r="D14" s="49" t="str">
        <f t="shared" si="2"/>
        <v xml:space="preserve"> </v>
      </c>
      <c r="E14" s="50">
        <f>Registration!$B$13</f>
        <v>0</v>
      </c>
      <c r="F14" s="51"/>
      <c r="G14" s="60"/>
      <c r="H14" s="70"/>
      <c r="I14" s="62"/>
      <c r="J14" s="73"/>
      <c r="K14" s="62"/>
      <c r="L14" s="70"/>
      <c r="M14" s="60"/>
      <c r="N14" s="77"/>
      <c r="O14" s="64"/>
      <c r="P14" s="81"/>
      <c r="Q14" s="66"/>
      <c r="R14" s="81"/>
      <c r="S14" s="66"/>
      <c r="T14" s="81"/>
      <c r="U14" s="54"/>
    </row>
    <row r="15" spans="1:21" ht="17" customHeight="1">
      <c r="A15" s="102"/>
      <c r="B15" s="102"/>
      <c r="C15" s="102"/>
      <c r="D15" s="102" t="str">
        <f t="shared" si="2"/>
        <v xml:space="preserve"> </v>
      </c>
      <c r="E15" s="103">
        <f>Registration!$B$13</f>
        <v>0</v>
      </c>
      <c r="F15" s="104"/>
      <c r="G15" s="106"/>
      <c r="H15" s="110"/>
      <c r="I15" s="107"/>
      <c r="J15" s="111"/>
      <c r="K15" s="107"/>
      <c r="L15" s="110"/>
      <c r="M15" s="106"/>
      <c r="N15" s="112"/>
      <c r="O15" s="108"/>
      <c r="P15" s="113"/>
      <c r="Q15" s="109"/>
      <c r="R15" s="113"/>
      <c r="S15" s="109"/>
      <c r="T15" s="113"/>
      <c r="U15" s="105"/>
    </row>
    <row r="16" spans="1:21" ht="17" customHeight="1">
      <c r="A16" s="49"/>
      <c r="B16" s="49"/>
      <c r="C16" s="49"/>
      <c r="D16" s="49" t="str">
        <f>PROPER(CONCATENATE(A16," ",B16))</f>
        <v xml:space="preserve"> </v>
      </c>
      <c r="E16" s="50">
        <f>Registration!$B$13</f>
        <v>0</v>
      </c>
      <c r="F16" s="51"/>
      <c r="G16" s="60"/>
      <c r="H16" s="70"/>
      <c r="I16" s="62"/>
      <c r="J16" s="73"/>
      <c r="K16" s="62"/>
      <c r="L16" s="70"/>
      <c r="M16" s="60"/>
      <c r="N16" s="77"/>
      <c r="O16" s="64"/>
      <c r="P16" s="81"/>
      <c r="Q16" s="66"/>
      <c r="R16" s="81"/>
      <c r="S16" s="66"/>
      <c r="T16" s="81"/>
      <c r="U16" s="54"/>
    </row>
    <row r="17" spans="1:21" ht="17" customHeight="1">
      <c r="A17" s="102"/>
      <c r="B17" s="102"/>
      <c r="C17" s="102"/>
      <c r="D17" s="102" t="str">
        <f t="shared" si="2"/>
        <v xml:space="preserve"> </v>
      </c>
      <c r="E17" s="103">
        <f>Registration!$B$13</f>
        <v>0</v>
      </c>
      <c r="F17" s="104"/>
      <c r="G17" s="106"/>
      <c r="H17" s="110"/>
      <c r="I17" s="107"/>
      <c r="J17" s="111"/>
      <c r="K17" s="107"/>
      <c r="L17" s="110"/>
      <c r="M17" s="106"/>
      <c r="N17" s="112"/>
      <c r="O17" s="108"/>
      <c r="P17" s="113"/>
      <c r="Q17" s="109"/>
      <c r="R17" s="113"/>
      <c r="S17" s="109"/>
      <c r="T17" s="113"/>
      <c r="U17" s="105"/>
    </row>
    <row r="18" spans="1:21" ht="17" customHeight="1">
      <c r="A18" s="49"/>
      <c r="B18" s="49"/>
      <c r="C18" s="49"/>
      <c r="D18" s="49" t="str">
        <f>PROPER(CONCATENATE(A18," ",B18))</f>
        <v xml:space="preserve"> </v>
      </c>
      <c r="E18" s="50">
        <f>Registration!$B$13</f>
        <v>0</v>
      </c>
      <c r="F18" s="51"/>
      <c r="G18" s="60"/>
      <c r="H18" s="70"/>
      <c r="I18" s="62"/>
      <c r="J18" s="73"/>
      <c r="K18" s="62"/>
      <c r="L18" s="70"/>
      <c r="M18" s="60"/>
      <c r="N18" s="77"/>
      <c r="O18" s="64"/>
      <c r="P18" s="81"/>
      <c r="Q18" s="66"/>
      <c r="R18" s="81"/>
      <c r="S18" s="66"/>
      <c r="T18" s="81"/>
      <c r="U18" s="54"/>
    </row>
    <row r="19" spans="1:21" ht="17" customHeight="1">
      <c r="A19" s="102"/>
      <c r="B19" s="102"/>
      <c r="C19" s="102"/>
      <c r="D19" s="102" t="str">
        <f t="shared" si="2"/>
        <v xml:space="preserve"> </v>
      </c>
      <c r="E19" s="103">
        <f>Registration!$B$13</f>
        <v>0</v>
      </c>
      <c r="F19" s="104"/>
      <c r="G19" s="106"/>
      <c r="H19" s="110"/>
      <c r="I19" s="107"/>
      <c r="J19" s="111"/>
      <c r="K19" s="107"/>
      <c r="L19" s="110"/>
      <c r="M19" s="106"/>
      <c r="N19" s="112"/>
      <c r="O19" s="108"/>
      <c r="P19" s="113"/>
      <c r="Q19" s="109"/>
      <c r="R19" s="113"/>
      <c r="S19" s="109"/>
      <c r="T19" s="113"/>
      <c r="U19" s="105"/>
    </row>
    <row r="20" spans="1:21" ht="17" customHeight="1">
      <c r="A20" s="49"/>
      <c r="B20" s="49"/>
      <c r="C20" s="49"/>
      <c r="D20" s="49" t="str">
        <f t="shared" si="2"/>
        <v xml:space="preserve"> </v>
      </c>
      <c r="E20" s="50">
        <f>Registration!$B$13</f>
        <v>0</v>
      </c>
      <c r="F20" s="51"/>
      <c r="G20" s="60"/>
      <c r="H20" s="70"/>
      <c r="I20" s="62"/>
      <c r="J20" s="73"/>
      <c r="K20" s="62"/>
      <c r="L20" s="70"/>
      <c r="M20" s="60"/>
      <c r="N20" s="77"/>
      <c r="O20" s="64"/>
      <c r="P20" s="81"/>
      <c r="Q20" s="66"/>
      <c r="R20" s="81"/>
      <c r="S20" s="66"/>
      <c r="T20" s="81"/>
      <c r="U20" s="54"/>
    </row>
    <row r="21" spans="1:21" ht="17" customHeight="1">
      <c r="A21" s="102"/>
      <c r="B21" s="102"/>
      <c r="C21" s="102"/>
      <c r="D21" s="102" t="str">
        <f t="shared" si="2"/>
        <v xml:space="preserve"> </v>
      </c>
      <c r="E21" s="103">
        <f>Registration!$B$13</f>
        <v>0</v>
      </c>
      <c r="F21" s="104"/>
      <c r="G21" s="106"/>
      <c r="H21" s="110"/>
      <c r="I21" s="107"/>
      <c r="J21" s="111"/>
      <c r="K21" s="107"/>
      <c r="L21" s="110"/>
      <c r="M21" s="106"/>
      <c r="N21" s="112"/>
      <c r="O21" s="108"/>
      <c r="P21" s="113"/>
      <c r="Q21" s="109"/>
      <c r="R21" s="113"/>
      <c r="S21" s="109"/>
      <c r="T21" s="113"/>
      <c r="U21" s="105"/>
    </row>
    <row r="22" spans="1:21" ht="17" customHeight="1">
      <c r="A22" s="49"/>
      <c r="B22" s="49"/>
      <c r="C22" s="49"/>
      <c r="D22" s="49" t="str">
        <f t="shared" si="2"/>
        <v xml:space="preserve"> </v>
      </c>
      <c r="E22" s="50">
        <f>Registration!$B$13</f>
        <v>0</v>
      </c>
      <c r="F22" s="51"/>
      <c r="G22" s="60"/>
      <c r="H22" s="70"/>
      <c r="I22" s="62"/>
      <c r="J22" s="73"/>
      <c r="K22" s="62"/>
      <c r="L22" s="70"/>
      <c r="M22" s="60"/>
      <c r="N22" s="77"/>
      <c r="O22" s="64"/>
      <c r="P22" s="81"/>
      <c r="Q22" s="66"/>
      <c r="R22" s="81"/>
      <c r="S22" s="66"/>
      <c r="T22" s="81"/>
      <c r="U22" s="54"/>
    </row>
    <row r="23" spans="1:21" ht="17" customHeight="1">
      <c r="A23" s="102"/>
      <c r="B23" s="102"/>
      <c r="C23" s="102"/>
      <c r="D23" s="102" t="str">
        <f t="shared" si="2"/>
        <v xml:space="preserve"> </v>
      </c>
      <c r="E23" s="103">
        <f>Registration!$B$13</f>
        <v>0</v>
      </c>
      <c r="F23" s="104"/>
      <c r="G23" s="106"/>
      <c r="H23" s="110"/>
      <c r="I23" s="107"/>
      <c r="J23" s="111"/>
      <c r="K23" s="107"/>
      <c r="L23" s="110"/>
      <c r="M23" s="106"/>
      <c r="N23" s="112"/>
      <c r="O23" s="108"/>
      <c r="P23" s="113"/>
      <c r="Q23" s="109"/>
      <c r="R23" s="113"/>
      <c r="S23" s="109"/>
      <c r="T23" s="113"/>
      <c r="U23" s="105"/>
    </row>
    <row r="24" spans="1:21" ht="17" customHeight="1">
      <c r="A24" s="49"/>
      <c r="B24" s="49"/>
      <c r="C24" s="49"/>
      <c r="D24" s="49" t="str">
        <f t="shared" si="2"/>
        <v xml:space="preserve"> </v>
      </c>
      <c r="E24" s="50">
        <f>Registration!$B$13</f>
        <v>0</v>
      </c>
      <c r="F24" s="51"/>
      <c r="G24" s="60"/>
      <c r="H24" s="70"/>
      <c r="I24" s="62"/>
      <c r="J24" s="73"/>
      <c r="K24" s="62"/>
      <c r="L24" s="70"/>
      <c r="M24" s="60"/>
      <c r="N24" s="77"/>
      <c r="O24" s="64"/>
      <c r="P24" s="81"/>
      <c r="Q24" s="66"/>
      <c r="R24" s="81"/>
      <c r="S24" s="66"/>
      <c r="T24" s="81"/>
      <c r="U24" s="54"/>
    </row>
    <row r="25" spans="1:21" ht="17" customHeight="1">
      <c r="A25" s="102"/>
      <c r="B25" s="102"/>
      <c r="C25" s="102"/>
      <c r="D25" s="102" t="str">
        <f t="shared" si="2"/>
        <v xml:space="preserve"> </v>
      </c>
      <c r="E25" s="103">
        <f>Registration!$B$13</f>
        <v>0</v>
      </c>
      <c r="F25" s="104"/>
      <c r="G25" s="106"/>
      <c r="H25" s="110"/>
      <c r="I25" s="107"/>
      <c r="J25" s="111"/>
      <c r="K25" s="107"/>
      <c r="L25" s="110"/>
      <c r="M25" s="106"/>
      <c r="N25" s="112"/>
      <c r="O25" s="108"/>
      <c r="P25" s="113"/>
      <c r="Q25" s="109"/>
      <c r="R25" s="113"/>
      <c r="S25" s="109"/>
      <c r="T25" s="113"/>
      <c r="U25" s="105"/>
    </row>
    <row r="26" spans="1:21" ht="17" customHeight="1">
      <c r="A26" s="49"/>
      <c r="B26" s="49"/>
      <c r="C26" s="49"/>
      <c r="D26" s="49" t="str">
        <f t="shared" si="2"/>
        <v xml:space="preserve"> </v>
      </c>
      <c r="E26" s="50">
        <f>Registration!$B$13</f>
        <v>0</v>
      </c>
      <c r="F26" s="51"/>
      <c r="G26" s="60"/>
      <c r="H26" s="70"/>
      <c r="I26" s="62"/>
      <c r="J26" s="73"/>
      <c r="K26" s="62"/>
      <c r="L26" s="70"/>
      <c r="M26" s="60"/>
      <c r="N26" s="77"/>
      <c r="O26" s="64"/>
      <c r="P26" s="81"/>
      <c r="Q26" s="66"/>
      <c r="R26" s="81"/>
      <c r="S26" s="66"/>
      <c r="T26" s="81"/>
      <c r="U26" s="54"/>
    </row>
    <row r="27" spans="1:21" ht="17" customHeight="1">
      <c r="A27" s="102"/>
      <c r="B27" s="102"/>
      <c r="C27" s="102"/>
      <c r="D27" s="102" t="str">
        <f t="shared" si="2"/>
        <v xml:space="preserve"> </v>
      </c>
      <c r="E27" s="103">
        <f>Registration!$B$13</f>
        <v>0</v>
      </c>
      <c r="F27" s="104"/>
      <c r="G27" s="106"/>
      <c r="H27" s="110"/>
      <c r="I27" s="107"/>
      <c r="J27" s="111"/>
      <c r="K27" s="107"/>
      <c r="L27" s="110"/>
      <c r="M27" s="106"/>
      <c r="N27" s="112"/>
      <c r="O27" s="108"/>
      <c r="P27" s="113"/>
      <c r="Q27" s="109"/>
      <c r="R27" s="113"/>
      <c r="S27" s="109"/>
      <c r="T27" s="113"/>
      <c r="U27" s="105"/>
    </row>
    <row r="28" spans="1:21" ht="17" customHeight="1">
      <c r="A28" s="49"/>
      <c r="B28" s="49"/>
      <c r="C28" s="49"/>
      <c r="D28" s="49" t="str">
        <f t="shared" si="2"/>
        <v xml:space="preserve"> </v>
      </c>
      <c r="E28" s="50">
        <f>Registration!$B$13</f>
        <v>0</v>
      </c>
      <c r="F28" s="51"/>
      <c r="G28" s="60"/>
      <c r="H28" s="70"/>
      <c r="I28" s="62"/>
      <c r="J28" s="73"/>
      <c r="K28" s="62"/>
      <c r="L28" s="70"/>
      <c r="M28" s="60"/>
      <c r="N28" s="77"/>
      <c r="O28" s="64"/>
      <c r="P28" s="81"/>
      <c r="Q28" s="66"/>
      <c r="R28" s="81"/>
      <c r="S28" s="66"/>
      <c r="T28" s="81"/>
      <c r="U28" s="54"/>
    </row>
    <row r="29" spans="1:21" ht="17" customHeight="1">
      <c r="A29" s="102"/>
      <c r="B29" s="102"/>
      <c r="C29" s="102"/>
      <c r="D29" s="102" t="str">
        <f t="shared" si="2"/>
        <v xml:space="preserve"> </v>
      </c>
      <c r="E29" s="103">
        <f>Registration!$B$13</f>
        <v>0</v>
      </c>
      <c r="F29" s="104"/>
      <c r="G29" s="106"/>
      <c r="H29" s="110"/>
      <c r="I29" s="107"/>
      <c r="J29" s="111"/>
      <c r="K29" s="107"/>
      <c r="L29" s="110"/>
      <c r="M29" s="106"/>
      <c r="N29" s="112"/>
      <c r="O29" s="108"/>
      <c r="P29" s="113"/>
      <c r="Q29" s="109"/>
      <c r="R29" s="113"/>
      <c r="S29" s="109"/>
      <c r="T29" s="113"/>
      <c r="U29" s="105"/>
    </row>
    <row r="30" spans="1:21" ht="17" customHeight="1">
      <c r="A30" s="49"/>
      <c r="B30" s="49"/>
      <c r="C30" s="49"/>
      <c r="D30" s="49" t="str">
        <f t="shared" si="2"/>
        <v xml:space="preserve"> </v>
      </c>
      <c r="E30" s="50">
        <f>Registration!$B$13</f>
        <v>0</v>
      </c>
      <c r="F30" s="51"/>
      <c r="G30" s="60"/>
      <c r="H30" s="70"/>
      <c r="I30" s="62"/>
      <c r="J30" s="73"/>
      <c r="K30" s="62"/>
      <c r="L30" s="70"/>
      <c r="M30" s="60"/>
      <c r="N30" s="77"/>
      <c r="O30" s="64"/>
      <c r="P30" s="81"/>
      <c r="Q30" s="66"/>
      <c r="R30" s="81"/>
      <c r="S30" s="66"/>
      <c r="T30" s="81"/>
      <c r="U30" s="54"/>
    </row>
    <row r="31" spans="1:21" ht="17" customHeight="1">
      <c r="A31" s="102"/>
      <c r="B31" s="102"/>
      <c r="C31" s="102"/>
      <c r="D31" s="102" t="str">
        <f t="shared" si="2"/>
        <v xml:space="preserve"> </v>
      </c>
      <c r="E31" s="103">
        <f>Registration!$B$13</f>
        <v>0</v>
      </c>
      <c r="F31" s="104"/>
      <c r="G31" s="106"/>
      <c r="H31" s="110"/>
      <c r="I31" s="107"/>
      <c r="J31" s="111"/>
      <c r="K31" s="107"/>
      <c r="L31" s="110"/>
      <c r="M31" s="106"/>
      <c r="N31" s="112"/>
      <c r="O31" s="108"/>
      <c r="P31" s="113"/>
      <c r="Q31" s="109"/>
      <c r="R31" s="113"/>
      <c r="S31" s="109"/>
      <c r="T31" s="113"/>
      <c r="U31" s="105"/>
    </row>
    <row r="32" spans="1:21" ht="17" customHeight="1">
      <c r="A32" s="49"/>
      <c r="B32" s="49"/>
      <c r="C32" s="49"/>
      <c r="D32" s="49" t="str">
        <f t="shared" si="2"/>
        <v xml:space="preserve"> </v>
      </c>
      <c r="E32" s="50">
        <f>Registration!$B$13</f>
        <v>0</v>
      </c>
      <c r="F32" s="51"/>
      <c r="G32" s="60"/>
      <c r="H32" s="70"/>
      <c r="I32" s="62"/>
      <c r="J32" s="73"/>
      <c r="K32" s="62"/>
      <c r="L32" s="70"/>
      <c r="M32" s="60"/>
      <c r="N32" s="77"/>
      <c r="O32" s="64"/>
      <c r="P32" s="81"/>
      <c r="Q32" s="66"/>
      <c r="R32" s="81"/>
      <c r="S32" s="66"/>
      <c r="T32" s="81"/>
      <c r="U32" s="54"/>
    </row>
    <row r="33" spans="1:21" ht="17" customHeight="1">
      <c r="A33" s="102"/>
      <c r="B33" s="102"/>
      <c r="C33" s="102"/>
      <c r="D33" s="102" t="str">
        <f t="shared" si="2"/>
        <v xml:space="preserve"> </v>
      </c>
      <c r="E33" s="103">
        <f>Registration!$B$13</f>
        <v>0</v>
      </c>
      <c r="F33" s="104"/>
      <c r="G33" s="106"/>
      <c r="H33" s="110"/>
      <c r="I33" s="107"/>
      <c r="J33" s="111"/>
      <c r="K33" s="107"/>
      <c r="L33" s="110"/>
      <c r="M33" s="106"/>
      <c r="N33" s="112"/>
      <c r="O33" s="108"/>
      <c r="P33" s="113"/>
      <c r="Q33" s="109"/>
      <c r="R33" s="113"/>
      <c r="S33" s="109"/>
      <c r="T33" s="113"/>
      <c r="U33" s="105"/>
    </row>
    <row r="34" spans="1:21" ht="17" customHeight="1">
      <c r="A34" s="49"/>
      <c r="B34" s="49"/>
      <c r="C34" s="49"/>
      <c r="D34" s="49" t="str">
        <f t="shared" si="2"/>
        <v xml:space="preserve"> </v>
      </c>
      <c r="E34" s="50">
        <f>Registration!$B$13</f>
        <v>0</v>
      </c>
      <c r="F34" s="51"/>
      <c r="G34" s="60"/>
      <c r="H34" s="70"/>
      <c r="I34" s="62"/>
      <c r="J34" s="73"/>
      <c r="K34" s="62"/>
      <c r="L34" s="70"/>
      <c r="M34" s="60"/>
      <c r="N34" s="77"/>
      <c r="O34" s="64"/>
      <c r="P34" s="81"/>
      <c r="Q34" s="66"/>
      <c r="R34" s="81"/>
      <c r="S34" s="66"/>
      <c r="T34" s="81"/>
      <c r="U34" s="54"/>
    </row>
    <row r="35" spans="1:21" ht="17" customHeight="1">
      <c r="A35" s="102"/>
      <c r="B35" s="102"/>
      <c r="C35" s="102"/>
      <c r="D35" s="102" t="str">
        <f t="shared" si="2"/>
        <v xml:space="preserve"> </v>
      </c>
      <c r="E35" s="103">
        <f>Registration!$B$13</f>
        <v>0</v>
      </c>
      <c r="F35" s="104"/>
      <c r="G35" s="106"/>
      <c r="H35" s="110"/>
      <c r="I35" s="107"/>
      <c r="J35" s="111"/>
      <c r="K35" s="107"/>
      <c r="L35" s="110"/>
      <c r="M35" s="106"/>
      <c r="N35" s="112"/>
      <c r="O35" s="108"/>
      <c r="P35" s="113"/>
      <c r="Q35" s="109"/>
      <c r="R35" s="113"/>
      <c r="S35" s="109"/>
      <c r="T35" s="113"/>
      <c r="U35" s="105"/>
    </row>
    <row r="36" spans="1:21" ht="17" customHeight="1">
      <c r="A36" s="49"/>
      <c r="B36" s="49"/>
      <c r="C36" s="49"/>
      <c r="D36" s="49" t="str">
        <f t="shared" si="2"/>
        <v xml:space="preserve"> </v>
      </c>
      <c r="E36" s="50">
        <f>Registration!$B$13</f>
        <v>0</v>
      </c>
      <c r="F36" s="51"/>
      <c r="G36" s="60"/>
      <c r="H36" s="70"/>
      <c r="I36" s="62"/>
      <c r="J36" s="73"/>
      <c r="K36" s="62"/>
      <c r="L36" s="70"/>
      <c r="M36" s="60"/>
      <c r="N36" s="77"/>
      <c r="O36" s="64"/>
      <c r="P36" s="81"/>
      <c r="Q36" s="66"/>
      <c r="R36" s="81"/>
      <c r="S36" s="66"/>
      <c r="T36" s="81"/>
      <c r="U36" s="54"/>
    </row>
    <row r="37" spans="1:21" ht="17" customHeight="1">
      <c r="A37" s="102"/>
      <c r="B37" s="102"/>
      <c r="C37" s="102"/>
      <c r="D37" s="102" t="str">
        <f t="shared" si="2"/>
        <v xml:space="preserve"> </v>
      </c>
      <c r="E37" s="103">
        <f>Registration!$B$13</f>
        <v>0</v>
      </c>
      <c r="F37" s="104"/>
      <c r="G37" s="106"/>
      <c r="H37" s="110"/>
      <c r="I37" s="107"/>
      <c r="J37" s="111"/>
      <c r="K37" s="107"/>
      <c r="L37" s="110"/>
      <c r="M37" s="106"/>
      <c r="N37" s="112"/>
      <c r="O37" s="108"/>
      <c r="P37" s="113"/>
      <c r="Q37" s="109"/>
      <c r="R37" s="113"/>
      <c r="S37" s="109"/>
      <c r="T37" s="113"/>
      <c r="U37" s="105"/>
    </row>
    <row r="38" spans="1:21" ht="17" customHeight="1">
      <c r="A38" s="49"/>
      <c r="B38" s="49"/>
      <c r="C38" s="49"/>
      <c r="D38" s="49" t="str">
        <f t="shared" si="2"/>
        <v xml:space="preserve"> </v>
      </c>
      <c r="E38" s="50">
        <f>Registration!$B$13</f>
        <v>0</v>
      </c>
      <c r="F38" s="51"/>
      <c r="G38" s="60"/>
      <c r="H38" s="70"/>
      <c r="I38" s="62"/>
      <c r="J38" s="73"/>
      <c r="K38" s="62"/>
      <c r="L38" s="70"/>
      <c r="M38" s="60"/>
      <c r="N38" s="77"/>
      <c r="O38" s="64"/>
      <c r="P38" s="81"/>
      <c r="Q38" s="66"/>
      <c r="R38" s="81"/>
      <c r="S38" s="66"/>
      <c r="T38" s="81"/>
      <c r="U38" s="54"/>
    </row>
    <row r="39" spans="1:21" ht="17" customHeight="1">
      <c r="A39" s="102"/>
      <c r="B39" s="102"/>
      <c r="C39" s="102"/>
      <c r="D39" s="102" t="str">
        <f t="shared" si="2"/>
        <v xml:space="preserve"> </v>
      </c>
      <c r="E39" s="103">
        <f>Registration!$B$13</f>
        <v>0</v>
      </c>
      <c r="F39" s="104"/>
      <c r="G39" s="106"/>
      <c r="H39" s="110"/>
      <c r="I39" s="107"/>
      <c r="J39" s="111"/>
      <c r="K39" s="107"/>
      <c r="L39" s="110"/>
      <c r="M39" s="106"/>
      <c r="N39" s="112"/>
      <c r="O39" s="108"/>
      <c r="P39" s="113"/>
      <c r="Q39" s="109"/>
      <c r="R39" s="113"/>
      <c r="S39" s="109"/>
      <c r="T39" s="113"/>
      <c r="U39" s="105"/>
    </row>
    <row r="40" spans="1:21" ht="17" customHeight="1">
      <c r="A40" s="49"/>
      <c r="B40" s="49"/>
      <c r="C40" s="49"/>
      <c r="D40" s="49" t="str">
        <f t="shared" si="2"/>
        <v xml:space="preserve"> </v>
      </c>
      <c r="E40" s="50">
        <f>Registration!$B$13</f>
        <v>0</v>
      </c>
      <c r="F40" s="51"/>
      <c r="G40" s="60"/>
      <c r="H40" s="70"/>
      <c r="I40" s="62"/>
      <c r="J40" s="73"/>
      <c r="K40" s="62"/>
      <c r="L40" s="70"/>
      <c r="M40" s="60"/>
      <c r="N40" s="77"/>
      <c r="O40" s="64"/>
      <c r="P40" s="81"/>
      <c r="Q40" s="66"/>
      <c r="R40" s="81"/>
      <c r="S40" s="66"/>
      <c r="T40" s="81"/>
      <c r="U40" s="54"/>
    </row>
    <row r="41" spans="1:21" ht="17" customHeight="1">
      <c r="A41" s="102"/>
      <c r="B41" s="102"/>
      <c r="C41" s="102"/>
      <c r="D41" s="102" t="str">
        <f t="shared" si="2"/>
        <v xml:space="preserve"> </v>
      </c>
      <c r="E41" s="103">
        <f>Registration!$B$13</f>
        <v>0</v>
      </c>
      <c r="F41" s="104"/>
      <c r="G41" s="106"/>
      <c r="H41" s="110"/>
      <c r="I41" s="107"/>
      <c r="J41" s="111"/>
      <c r="K41" s="107"/>
      <c r="L41" s="110"/>
      <c r="M41" s="106"/>
      <c r="N41" s="112"/>
      <c r="O41" s="108"/>
      <c r="P41" s="113"/>
      <c r="Q41" s="109"/>
      <c r="R41" s="113"/>
      <c r="S41" s="109"/>
      <c r="T41" s="113"/>
      <c r="U41" s="105"/>
    </row>
    <row r="42" spans="1:21" ht="17" customHeight="1">
      <c r="A42" s="49"/>
      <c r="B42" s="49"/>
      <c r="C42" s="49"/>
      <c r="D42" s="49" t="str">
        <f t="shared" si="2"/>
        <v xml:space="preserve"> </v>
      </c>
      <c r="E42" s="50">
        <f>Registration!$B$13</f>
        <v>0</v>
      </c>
      <c r="F42" s="51"/>
      <c r="G42" s="60"/>
      <c r="H42" s="70"/>
      <c r="I42" s="62"/>
      <c r="J42" s="73"/>
      <c r="K42" s="62"/>
      <c r="L42" s="70"/>
      <c r="M42" s="60"/>
      <c r="N42" s="77"/>
      <c r="O42" s="64"/>
      <c r="P42" s="81"/>
      <c r="Q42" s="66"/>
      <c r="R42" s="81"/>
      <c r="S42" s="66"/>
      <c r="T42" s="81"/>
      <c r="U42" s="54"/>
    </row>
    <row r="43" spans="1:21" ht="17" customHeight="1">
      <c r="A43" s="102"/>
      <c r="B43" s="102"/>
      <c r="C43" s="102"/>
      <c r="D43" s="102" t="str">
        <f t="shared" si="2"/>
        <v xml:space="preserve"> </v>
      </c>
      <c r="E43" s="103">
        <f>Registration!$B$13</f>
        <v>0</v>
      </c>
      <c r="F43" s="104"/>
      <c r="G43" s="106"/>
      <c r="H43" s="110"/>
      <c r="I43" s="107"/>
      <c r="J43" s="111"/>
      <c r="K43" s="107"/>
      <c r="L43" s="110"/>
      <c r="M43" s="106"/>
      <c r="N43" s="112"/>
      <c r="O43" s="108"/>
      <c r="P43" s="113"/>
      <c r="Q43" s="109"/>
      <c r="R43" s="113"/>
      <c r="S43" s="109"/>
      <c r="T43" s="113"/>
      <c r="U43" s="105"/>
    </row>
    <row r="44" spans="1:21" ht="17" customHeight="1">
      <c r="A44" s="49"/>
      <c r="B44" s="49"/>
      <c r="C44" s="49"/>
      <c r="D44" s="49" t="str">
        <f t="shared" si="2"/>
        <v xml:space="preserve"> </v>
      </c>
      <c r="E44" s="50">
        <f>Registration!$B$13</f>
        <v>0</v>
      </c>
      <c r="F44" s="51"/>
      <c r="G44" s="60"/>
      <c r="H44" s="70"/>
      <c r="I44" s="62"/>
      <c r="J44" s="73"/>
      <c r="K44" s="62"/>
      <c r="L44" s="70"/>
      <c r="M44" s="60"/>
      <c r="N44" s="77"/>
      <c r="O44" s="64"/>
      <c r="P44" s="81"/>
      <c r="Q44" s="66"/>
      <c r="R44" s="81"/>
      <c r="S44" s="66"/>
      <c r="T44" s="81"/>
      <c r="U44" s="54"/>
    </row>
    <row r="45" spans="1:21" ht="17" customHeight="1">
      <c r="A45" s="102"/>
      <c r="B45" s="102"/>
      <c r="C45" s="102"/>
      <c r="D45" s="102" t="str">
        <f t="shared" si="2"/>
        <v xml:space="preserve"> </v>
      </c>
      <c r="E45" s="103">
        <f>Registration!$B$13</f>
        <v>0</v>
      </c>
      <c r="F45" s="104"/>
      <c r="G45" s="106"/>
      <c r="H45" s="110"/>
      <c r="I45" s="107"/>
      <c r="J45" s="111"/>
      <c r="K45" s="107"/>
      <c r="L45" s="110"/>
      <c r="M45" s="106"/>
      <c r="N45" s="112"/>
      <c r="O45" s="108"/>
      <c r="P45" s="113"/>
      <c r="Q45" s="109"/>
      <c r="R45" s="113"/>
      <c r="S45" s="109"/>
      <c r="T45" s="113"/>
      <c r="U45" s="105"/>
    </row>
    <row r="46" spans="1:21" ht="17" customHeight="1">
      <c r="A46" s="49"/>
      <c r="B46" s="49"/>
      <c r="C46" s="49"/>
      <c r="D46" s="49" t="str">
        <f t="shared" si="2"/>
        <v xml:space="preserve"> </v>
      </c>
      <c r="E46" s="50">
        <f>Registration!$B$13</f>
        <v>0</v>
      </c>
      <c r="F46" s="51"/>
      <c r="G46" s="60"/>
      <c r="H46" s="70"/>
      <c r="I46" s="62"/>
      <c r="J46" s="73"/>
      <c r="K46" s="62"/>
      <c r="L46" s="70"/>
      <c r="M46" s="60"/>
      <c r="N46" s="77"/>
      <c r="O46" s="64"/>
      <c r="P46" s="81"/>
      <c r="Q46" s="66"/>
      <c r="R46" s="81"/>
      <c r="S46" s="66"/>
      <c r="T46" s="81"/>
      <c r="U46" s="54"/>
    </row>
    <row r="47" spans="1:21" ht="17" customHeight="1">
      <c r="A47" s="102"/>
      <c r="B47" s="102"/>
      <c r="C47" s="102"/>
      <c r="D47" s="102" t="str">
        <f t="shared" si="2"/>
        <v xml:space="preserve"> </v>
      </c>
      <c r="E47" s="103">
        <f>Registration!$B$13</f>
        <v>0</v>
      </c>
      <c r="F47" s="104"/>
      <c r="G47" s="106"/>
      <c r="H47" s="110"/>
      <c r="I47" s="107"/>
      <c r="J47" s="111"/>
      <c r="K47" s="107"/>
      <c r="L47" s="110"/>
      <c r="M47" s="106"/>
      <c r="N47" s="112"/>
      <c r="O47" s="108"/>
      <c r="P47" s="113"/>
      <c r="Q47" s="109"/>
      <c r="R47" s="113"/>
      <c r="S47" s="109"/>
      <c r="T47" s="113"/>
      <c r="U47" s="105"/>
    </row>
    <row r="48" spans="1:21" ht="17" customHeight="1">
      <c r="A48" s="49"/>
      <c r="B48" s="49"/>
      <c r="C48" s="49"/>
      <c r="D48" s="49" t="str">
        <f t="shared" si="2"/>
        <v xml:space="preserve"> </v>
      </c>
      <c r="E48" s="50">
        <f>Registration!$B$13</f>
        <v>0</v>
      </c>
      <c r="F48" s="51"/>
      <c r="G48" s="60"/>
      <c r="H48" s="70"/>
      <c r="I48" s="62"/>
      <c r="J48" s="73"/>
      <c r="K48" s="62"/>
      <c r="L48" s="70"/>
      <c r="M48" s="60"/>
      <c r="N48" s="77"/>
      <c r="O48" s="64"/>
      <c r="P48" s="81"/>
      <c r="Q48" s="66"/>
      <c r="R48" s="81"/>
      <c r="S48" s="66"/>
      <c r="T48" s="81"/>
      <c r="U48" s="54"/>
    </row>
    <row r="49" spans="1:21" ht="17" customHeight="1">
      <c r="A49" s="102"/>
      <c r="B49" s="102"/>
      <c r="C49" s="102"/>
      <c r="D49" s="102" t="str">
        <f t="shared" si="2"/>
        <v xml:space="preserve"> </v>
      </c>
      <c r="E49" s="103">
        <f>Registration!$B$13</f>
        <v>0</v>
      </c>
      <c r="F49" s="104"/>
      <c r="G49" s="106"/>
      <c r="H49" s="110"/>
      <c r="I49" s="107"/>
      <c r="J49" s="111"/>
      <c r="K49" s="107"/>
      <c r="L49" s="110"/>
      <c r="M49" s="106"/>
      <c r="N49" s="112"/>
      <c r="O49" s="108"/>
      <c r="P49" s="113"/>
      <c r="Q49" s="109"/>
      <c r="R49" s="113"/>
      <c r="S49" s="109"/>
      <c r="T49" s="113"/>
      <c r="U49" s="105"/>
    </row>
    <row r="50" spans="1:21" ht="17" customHeight="1">
      <c r="A50" s="49"/>
      <c r="B50" s="49"/>
      <c r="C50" s="49"/>
      <c r="D50" s="49" t="str">
        <f t="shared" si="2"/>
        <v xml:space="preserve"> </v>
      </c>
      <c r="E50" s="50">
        <f>Registration!$B$13</f>
        <v>0</v>
      </c>
      <c r="F50" s="51"/>
      <c r="G50" s="60"/>
      <c r="H50" s="70"/>
      <c r="I50" s="62"/>
      <c r="J50" s="73"/>
      <c r="K50" s="62"/>
      <c r="L50" s="70"/>
      <c r="M50" s="60"/>
      <c r="N50" s="77"/>
      <c r="O50" s="64"/>
      <c r="P50" s="81"/>
      <c r="Q50" s="66"/>
      <c r="R50" s="81"/>
      <c r="S50" s="66"/>
      <c r="T50" s="81"/>
      <c r="U50" s="54"/>
    </row>
    <row r="51" spans="1:21" ht="17" customHeight="1">
      <c r="A51" s="102"/>
      <c r="B51" s="102"/>
      <c r="C51" s="102"/>
      <c r="D51" s="102" t="str">
        <f t="shared" si="2"/>
        <v xml:space="preserve"> </v>
      </c>
      <c r="E51" s="103">
        <f>Registration!$B$13</f>
        <v>0</v>
      </c>
      <c r="F51" s="104"/>
      <c r="G51" s="106"/>
      <c r="H51" s="110"/>
      <c r="I51" s="107"/>
      <c r="J51" s="111"/>
      <c r="K51" s="107"/>
      <c r="L51" s="110"/>
      <c r="M51" s="106"/>
      <c r="N51" s="112"/>
      <c r="O51" s="108"/>
      <c r="P51" s="113"/>
      <c r="Q51" s="109"/>
      <c r="R51" s="113"/>
      <c r="S51" s="109"/>
      <c r="T51" s="113"/>
      <c r="U51" s="105"/>
    </row>
    <row r="52" spans="1:21" ht="17" customHeight="1">
      <c r="A52" s="49"/>
      <c r="B52" s="49"/>
      <c r="C52" s="49"/>
      <c r="D52" s="49" t="str">
        <f t="shared" si="2"/>
        <v xml:space="preserve"> </v>
      </c>
      <c r="E52" s="50">
        <f>Registration!$B$13</f>
        <v>0</v>
      </c>
      <c r="F52" s="51"/>
      <c r="G52" s="60"/>
      <c r="H52" s="70"/>
      <c r="I52" s="62"/>
      <c r="J52" s="73"/>
      <c r="K52" s="62"/>
      <c r="L52" s="70"/>
      <c r="M52" s="60"/>
      <c r="N52" s="77"/>
      <c r="O52" s="64"/>
      <c r="P52" s="81"/>
      <c r="Q52" s="66"/>
      <c r="R52" s="81"/>
      <c r="S52" s="66"/>
      <c r="T52" s="81"/>
      <c r="U52" s="54"/>
    </row>
    <row r="53" spans="1:21" ht="17" customHeight="1">
      <c r="A53" s="102"/>
      <c r="B53" s="102"/>
      <c r="C53" s="102"/>
      <c r="D53" s="102" t="str">
        <f t="shared" si="2"/>
        <v xml:space="preserve"> </v>
      </c>
      <c r="E53" s="103">
        <f>Registration!$B$13</f>
        <v>0</v>
      </c>
      <c r="F53" s="104"/>
      <c r="G53" s="106"/>
      <c r="H53" s="110"/>
      <c r="I53" s="107"/>
      <c r="J53" s="111"/>
      <c r="K53" s="107"/>
      <c r="L53" s="110"/>
      <c r="M53" s="106"/>
      <c r="N53" s="112"/>
      <c r="O53" s="108"/>
      <c r="P53" s="113"/>
      <c r="Q53" s="109"/>
      <c r="R53" s="113"/>
      <c r="S53" s="109"/>
      <c r="T53" s="113"/>
      <c r="U53" s="105"/>
    </row>
    <row r="54" spans="1:21" ht="17" customHeight="1">
      <c r="A54" s="49"/>
      <c r="B54" s="49"/>
      <c r="C54" s="49"/>
      <c r="D54" s="49" t="str">
        <f t="shared" si="2"/>
        <v xml:space="preserve"> </v>
      </c>
      <c r="E54" s="50">
        <f>Registration!$B$13</f>
        <v>0</v>
      </c>
      <c r="F54" s="51"/>
      <c r="G54" s="60"/>
      <c r="H54" s="70"/>
      <c r="I54" s="62"/>
      <c r="J54" s="73"/>
      <c r="K54" s="62"/>
      <c r="L54" s="70"/>
      <c r="M54" s="60"/>
      <c r="N54" s="77"/>
      <c r="O54" s="64"/>
      <c r="P54" s="81"/>
      <c r="Q54" s="66"/>
      <c r="R54" s="81"/>
      <c r="S54" s="66"/>
      <c r="T54" s="81"/>
      <c r="U54" s="54"/>
    </row>
    <row r="55" spans="1:21" ht="17" customHeight="1">
      <c r="A55" s="102"/>
      <c r="B55" s="102"/>
      <c r="C55" s="102"/>
      <c r="D55" s="102" t="str">
        <f t="shared" si="2"/>
        <v xml:space="preserve"> </v>
      </c>
      <c r="E55" s="103">
        <f>Registration!$B$13</f>
        <v>0</v>
      </c>
      <c r="F55" s="104"/>
      <c r="G55" s="106"/>
      <c r="H55" s="110"/>
      <c r="I55" s="107"/>
      <c r="J55" s="111"/>
      <c r="K55" s="107"/>
      <c r="L55" s="110"/>
      <c r="M55" s="106"/>
      <c r="N55" s="112"/>
      <c r="O55" s="108"/>
      <c r="P55" s="113"/>
      <c r="Q55" s="109"/>
      <c r="R55" s="113"/>
      <c r="S55" s="109"/>
      <c r="T55" s="113"/>
      <c r="U55" s="105"/>
    </row>
    <row r="56" spans="1:21" ht="17" customHeight="1">
      <c r="A56" s="49"/>
      <c r="B56" s="49"/>
      <c r="C56" s="49"/>
      <c r="D56" s="49" t="str">
        <f t="shared" si="2"/>
        <v xml:space="preserve"> </v>
      </c>
      <c r="E56" s="50">
        <f>Registration!$B$13</f>
        <v>0</v>
      </c>
      <c r="F56" s="51"/>
      <c r="G56" s="60"/>
      <c r="H56" s="70"/>
      <c r="I56" s="62"/>
      <c r="J56" s="73"/>
      <c r="K56" s="62"/>
      <c r="L56" s="70"/>
      <c r="M56" s="60"/>
      <c r="N56" s="77"/>
      <c r="O56" s="64"/>
      <c r="P56" s="81"/>
      <c r="Q56" s="66"/>
      <c r="R56" s="81"/>
      <c r="S56" s="66"/>
      <c r="T56" s="81"/>
      <c r="U56" s="54"/>
    </row>
    <row r="57" spans="1:21" ht="17" customHeight="1">
      <c r="A57" s="102"/>
      <c r="B57" s="102"/>
      <c r="C57" s="102"/>
      <c r="D57" s="102" t="str">
        <f t="shared" si="2"/>
        <v xml:space="preserve"> </v>
      </c>
      <c r="E57" s="103">
        <f>Registration!$B$13</f>
        <v>0</v>
      </c>
      <c r="F57" s="104"/>
      <c r="G57" s="106"/>
      <c r="H57" s="110"/>
      <c r="I57" s="107"/>
      <c r="J57" s="111"/>
      <c r="K57" s="107"/>
      <c r="L57" s="110"/>
      <c r="M57" s="106"/>
      <c r="N57" s="112"/>
      <c r="O57" s="108"/>
      <c r="P57" s="113"/>
      <c r="Q57" s="109"/>
      <c r="R57" s="113"/>
      <c r="S57" s="109"/>
      <c r="T57" s="113"/>
      <c r="U57" s="105"/>
    </row>
    <row r="58" spans="1:21" ht="17" customHeight="1">
      <c r="A58" s="49"/>
      <c r="B58" s="49"/>
      <c r="C58" s="49"/>
      <c r="D58" s="49" t="str">
        <f t="shared" si="2"/>
        <v xml:space="preserve"> </v>
      </c>
      <c r="E58" s="50">
        <f>Registration!$B$13</f>
        <v>0</v>
      </c>
      <c r="F58" s="51"/>
      <c r="G58" s="60"/>
      <c r="H58" s="70"/>
      <c r="I58" s="62"/>
      <c r="J58" s="73"/>
      <c r="K58" s="62"/>
      <c r="L58" s="70"/>
      <c r="M58" s="60"/>
      <c r="N58" s="77"/>
      <c r="O58" s="64"/>
      <c r="P58" s="81"/>
      <c r="Q58" s="66"/>
      <c r="R58" s="81"/>
      <c r="S58" s="66"/>
      <c r="T58" s="81"/>
      <c r="U58" s="54"/>
    </row>
    <row r="59" spans="1:21" ht="17" customHeight="1">
      <c r="A59" s="102"/>
      <c r="B59" s="102"/>
      <c r="C59" s="102"/>
      <c r="D59" s="102" t="str">
        <f t="shared" si="2"/>
        <v xml:space="preserve"> </v>
      </c>
      <c r="E59" s="103">
        <f>Registration!$B$13</f>
        <v>0</v>
      </c>
      <c r="F59" s="104"/>
      <c r="G59" s="106"/>
      <c r="H59" s="110"/>
      <c r="I59" s="107"/>
      <c r="J59" s="111"/>
      <c r="K59" s="107"/>
      <c r="L59" s="110"/>
      <c r="M59" s="106"/>
      <c r="N59" s="112"/>
      <c r="O59" s="108"/>
      <c r="P59" s="113"/>
      <c r="Q59" s="109"/>
      <c r="R59" s="113"/>
      <c r="S59" s="109"/>
      <c r="T59" s="113"/>
      <c r="U59" s="105"/>
    </row>
    <row r="60" spans="1:21" ht="17" customHeight="1">
      <c r="A60" s="49"/>
      <c r="B60" s="49"/>
      <c r="C60" s="49"/>
      <c r="D60" s="49" t="str">
        <f t="shared" si="2"/>
        <v xml:space="preserve"> </v>
      </c>
      <c r="E60" s="50">
        <f>Registration!$B$13</f>
        <v>0</v>
      </c>
      <c r="F60" s="51"/>
      <c r="G60" s="60"/>
      <c r="H60" s="70"/>
      <c r="I60" s="62"/>
      <c r="J60" s="73"/>
      <c r="K60" s="62"/>
      <c r="L60" s="70"/>
      <c r="M60" s="60"/>
      <c r="N60" s="77"/>
      <c r="O60" s="64"/>
      <c r="P60" s="81"/>
      <c r="Q60" s="66"/>
      <c r="R60" s="81"/>
      <c r="S60" s="66"/>
      <c r="T60" s="81"/>
      <c r="U60" s="54"/>
    </row>
    <row r="61" spans="1:21">
      <c r="A61" s="102"/>
      <c r="B61" s="102"/>
      <c r="C61" s="102"/>
      <c r="D61" s="102" t="str">
        <f t="shared" si="2"/>
        <v xml:space="preserve"> </v>
      </c>
      <c r="E61" s="103">
        <f>Registration!$B$13</f>
        <v>0</v>
      </c>
      <c r="F61" s="104"/>
      <c r="G61" s="106"/>
      <c r="H61" s="110"/>
      <c r="I61" s="107"/>
      <c r="J61" s="111"/>
      <c r="K61" s="107"/>
      <c r="L61" s="110"/>
      <c r="M61" s="106"/>
      <c r="N61" s="112"/>
      <c r="O61" s="108"/>
      <c r="P61" s="113"/>
      <c r="Q61" s="109"/>
      <c r="R61" s="113"/>
      <c r="S61" s="109"/>
      <c r="T61" s="113"/>
      <c r="U61" s="105"/>
    </row>
    <row r="62" spans="1:21">
      <c r="A62" s="49"/>
      <c r="B62" s="49"/>
      <c r="C62" s="49"/>
      <c r="D62" s="49" t="str">
        <f t="shared" si="2"/>
        <v xml:space="preserve"> </v>
      </c>
      <c r="E62" s="50">
        <f>Registration!$B$13</f>
        <v>0</v>
      </c>
      <c r="F62" s="51"/>
      <c r="G62" s="60"/>
      <c r="H62" s="70"/>
      <c r="I62" s="62"/>
      <c r="J62" s="73"/>
      <c r="K62" s="62"/>
      <c r="L62" s="70"/>
      <c r="M62" s="60"/>
      <c r="N62" s="77"/>
      <c r="O62" s="64"/>
      <c r="P62" s="81"/>
      <c r="Q62" s="66"/>
      <c r="R62" s="81"/>
      <c r="S62" s="66"/>
      <c r="T62" s="81"/>
      <c r="U62" s="54"/>
    </row>
    <row r="63" spans="1:21">
      <c r="A63" s="102"/>
      <c r="B63" s="102"/>
      <c r="C63" s="102"/>
      <c r="D63" s="102" t="str">
        <f t="shared" si="2"/>
        <v xml:space="preserve"> </v>
      </c>
      <c r="E63" s="103">
        <f>Registration!$B$13</f>
        <v>0</v>
      </c>
      <c r="F63" s="104"/>
      <c r="G63" s="106"/>
      <c r="H63" s="110"/>
      <c r="I63" s="107"/>
      <c r="J63" s="111"/>
      <c r="K63" s="107"/>
      <c r="L63" s="110"/>
      <c r="M63" s="106"/>
      <c r="N63" s="112"/>
      <c r="O63" s="108"/>
      <c r="P63" s="113"/>
      <c r="Q63" s="109"/>
      <c r="R63" s="113"/>
      <c r="S63" s="109"/>
      <c r="T63" s="113"/>
      <c r="U63" s="105"/>
    </row>
    <row r="64" spans="1:21">
      <c r="A64" s="49"/>
      <c r="B64" s="49"/>
      <c r="C64" s="49"/>
      <c r="D64" s="49" t="str">
        <f t="shared" si="2"/>
        <v xml:space="preserve"> </v>
      </c>
      <c r="E64" s="50">
        <f>Registration!$B$13</f>
        <v>0</v>
      </c>
      <c r="F64" s="51"/>
      <c r="G64" s="60"/>
      <c r="H64" s="70"/>
      <c r="I64" s="62"/>
      <c r="J64" s="73"/>
      <c r="K64" s="62"/>
      <c r="L64" s="70"/>
      <c r="M64" s="60"/>
      <c r="N64" s="77"/>
      <c r="O64" s="64"/>
      <c r="P64" s="81"/>
      <c r="Q64" s="66"/>
      <c r="R64" s="81"/>
      <c r="S64" s="66"/>
      <c r="T64" s="81"/>
      <c r="U64" s="54"/>
    </row>
    <row r="65" spans="1:21">
      <c r="A65" s="102"/>
      <c r="B65" s="102"/>
      <c r="C65" s="102"/>
      <c r="D65" s="102" t="str">
        <f t="shared" si="2"/>
        <v xml:space="preserve"> </v>
      </c>
      <c r="E65" s="103">
        <f>Registration!$B$13</f>
        <v>0</v>
      </c>
      <c r="F65" s="104"/>
      <c r="G65" s="106"/>
      <c r="H65" s="110"/>
      <c r="I65" s="107"/>
      <c r="J65" s="111"/>
      <c r="K65" s="107"/>
      <c r="L65" s="110"/>
      <c r="M65" s="106"/>
      <c r="N65" s="112"/>
      <c r="O65" s="108"/>
      <c r="P65" s="113"/>
      <c r="Q65" s="109"/>
      <c r="R65" s="113"/>
      <c r="S65" s="109"/>
      <c r="T65" s="113"/>
      <c r="U65" s="105"/>
    </row>
    <row r="66" spans="1:21">
      <c r="A66" s="49"/>
      <c r="B66" s="49"/>
      <c r="C66" s="49"/>
      <c r="D66" s="49" t="str">
        <f t="shared" si="2"/>
        <v xml:space="preserve"> </v>
      </c>
      <c r="E66" s="50">
        <f>Registration!$B$13</f>
        <v>0</v>
      </c>
      <c r="F66" s="51"/>
      <c r="G66" s="60"/>
      <c r="H66" s="70"/>
      <c r="I66" s="62"/>
      <c r="J66" s="73"/>
      <c r="K66" s="62"/>
      <c r="L66" s="70"/>
      <c r="M66" s="60"/>
      <c r="N66" s="77"/>
      <c r="O66" s="64"/>
      <c r="P66" s="81"/>
      <c r="Q66" s="66"/>
      <c r="R66" s="81"/>
      <c r="S66" s="66"/>
      <c r="T66" s="81"/>
      <c r="U66" s="54"/>
    </row>
    <row r="67" spans="1:21">
      <c r="A67" s="102"/>
      <c r="B67" s="102"/>
      <c r="C67" s="102"/>
      <c r="D67" s="102" t="str">
        <f t="shared" si="2"/>
        <v xml:space="preserve"> </v>
      </c>
      <c r="E67" s="103">
        <f>Registration!$B$13</f>
        <v>0</v>
      </c>
      <c r="F67" s="104"/>
      <c r="G67" s="106"/>
      <c r="H67" s="110"/>
      <c r="I67" s="107"/>
      <c r="J67" s="111"/>
      <c r="K67" s="107"/>
      <c r="L67" s="110"/>
      <c r="M67" s="106"/>
      <c r="N67" s="112"/>
      <c r="O67" s="108"/>
      <c r="P67" s="113"/>
      <c r="Q67" s="109"/>
      <c r="R67" s="113"/>
      <c r="S67" s="109"/>
      <c r="T67" s="113"/>
      <c r="U67" s="105"/>
    </row>
    <row r="68" spans="1:21">
      <c r="A68" s="49"/>
      <c r="B68" s="49"/>
      <c r="C68" s="49"/>
      <c r="D68" s="49" t="str">
        <f t="shared" si="2"/>
        <v xml:space="preserve"> </v>
      </c>
      <c r="E68" s="50">
        <f>Registration!$B$13</f>
        <v>0</v>
      </c>
      <c r="F68" s="51"/>
      <c r="G68" s="60"/>
      <c r="H68" s="70"/>
      <c r="I68" s="62"/>
      <c r="J68" s="73"/>
      <c r="K68" s="62"/>
      <c r="L68" s="70"/>
      <c r="M68" s="60"/>
      <c r="N68" s="77"/>
      <c r="O68" s="64"/>
      <c r="P68" s="81"/>
      <c r="Q68" s="66"/>
      <c r="R68" s="81"/>
      <c r="S68" s="66"/>
      <c r="T68" s="81"/>
      <c r="U68" s="54"/>
    </row>
    <row r="69" spans="1:21">
      <c r="A69" s="102"/>
      <c r="B69" s="102"/>
      <c r="C69" s="102"/>
      <c r="D69" s="102" t="str">
        <f t="shared" si="2"/>
        <v xml:space="preserve"> </v>
      </c>
      <c r="E69" s="103">
        <f>Registration!$B$13</f>
        <v>0</v>
      </c>
      <c r="F69" s="104"/>
      <c r="G69" s="106"/>
      <c r="H69" s="110"/>
      <c r="I69" s="107"/>
      <c r="J69" s="111"/>
      <c r="K69" s="107"/>
      <c r="L69" s="110"/>
      <c r="M69" s="106"/>
      <c r="N69" s="112"/>
      <c r="O69" s="108"/>
      <c r="P69" s="113"/>
      <c r="Q69" s="109"/>
      <c r="R69" s="113"/>
      <c r="S69" s="109"/>
      <c r="T69" s="113"/>
      <c r="U69" s="105"/>
    </row>
    <row r="70" spans="1:21" ht="23" customHeight="1">
      <c r="A70" s="49"/>
      <c r="B70" s="49"/>
      <c r="C70" s="49"/>
      <c r="D70" s="49" t="str">
        <f t="shared" si="2"/>
        <v xml:space="preserve"> </v>
      </c>
      <c r="E70" s="50">
        <f>Registration!$B$13</f>
        <v>0</v>
      </c>
      <c r="F70" s="51"/>
      <c r="G70" s="60"/>
      <c r="H70" s="70"/>
      <c r="I70" s="62"/>
      <c r="J70" s="73"/>
      <c r="K70" s="62"/>
      <c r="L70" s="70"/>
      <c r="M70" s="60"/>
      <c r="N70" s="77"/>
      <c r="O70" s="64"/>
      <c r="P70" s="81"/>
      <c r="Q70" s="66"/>
      <c r="R70" s="81"/>
      <c r="S70" s="66"/>
      <c r="T70" s="81"/>
      <c r="U70" s="54"/>
    </row>
    <row r="71" spans="1:21">
      <c r="F71"/>
      <c r="G71"/>
      <c r="H71"/>
      <c r="I71"/>
      <c r="J71"/>
      <c r="K71"/>
      <c r="L71"/>
      <c r="M71"/>
      <c r="N71"/>
      <c r="O71"/>
      <c r="P71"/>
      <c r="Q71"/>
      <c r="R71"/>
      <c r="S71"/>
      <c r="T71"/>
      <c r="U71"/>
    </row>
    <row r="72" spans="1:21">
      <c r="F72"/>
      <c r="G72"/>
      <c r="H72"/>
      <c r="I72"/>
      <c r="J72"/>
      <c r="K72"/>
      <c r="L72"/>
      <c r="M72"/>
      <c r="N72"/>
      <c r="O72"/>
      <c r="P72"/>
      <c r="Q72"/>
      <c r="R72"/>
      <c r="S72"/>
      <c r="T72"/>
      <c r="U72"/>
    </row>
    <row r="73" spans="1:21">
      <c r="F73"/>
      <c r="G73"/>
      <c r="H73"/>
      <c r="I73"/>
      <c r="J73"/>
      <c r="K73"/>
      <c r="L73"/>
      <c r="M73"/>
      <c r="N73"/>
      <c r="O73"/>
      <c r="P73"/>
      <c r="Q73"/>
      <c r="R73"/>
      <c r="S73"/>
      <c r="T73"/>
      <c r="U73"/>
    </row>
  </sheetData>
  <sheetProtection sheet="1" objects="1" scenarios="1"/>
  <phoneticPr fontId="5"/>
  <conditionalFormatting sqref="O5:O14">
    <cfRule type="cellIs" dxfId="186" priority="90" stopIfTrue="1" operator="between">
      <formula>0.5</formula>
      <formula>99999999</formula>
    </cfRule>
    <cfRule type="cellIs" dxfId="185" priority="91" stopIfTrue="1" operator="between">
      <formula>99999999</formula>
      <formula>"z"</formula>
    </cfRule>
  </conditionalFormatting>
  <conditionalFormatting sqref="N5:N14">
    <cfRule type="cellIs" dxfId="184" priority="92" stopIfTrue="1" operator="between">
      <formula>0.5</formula>
      <formula>9999999</formula>
    </cfRule>
    <cfRule type="cellIs" dxfId="183" priority="93" stopIfTrue="1" operator="between">
      <formula>9999999</formula>
      <formula>"z"</formula>
    </cfRule>
  </conditionalFormatting>
  <conditionalFormatting sqref="F2:U2">
    <cfRule type="cellIs" dxfId="182" priority="94" stopIfTrue="1" operator="greaterThan">
      <formula>4</formula>
    </cfRule>
    <cfRule type="cellIs" dxfId="181" priority="95" stopIfTrue="1" operator="between">
      <formula>0.5</formula>
      <formula>4.5</formula>
    </cfRule>
  </conditionalFormatting>
  <conditionalFormatting sqref="F4:H5 L4:M5">
    <cfRule type="expression" dxfId="180" priority="96" stopIfTrue="1">
      <formula>OR(F$2=5, F$2=6, F$2=7)</formula>
    </cfRule>
  </conditionalFormatting>
  <conditionalFormatting sqref="I4:K5 P3:U5">
    <cfRule type="expression" dxfId="179" priority="97" stopIfTrue="1">
      <formula>OR(I$2=5,I$2=6,I$2=7)</formula>
    </cfRule>
  </conditionalFormatting>
  <conditionalFormatting sqref="F6:H14 L6:M14 P6:U14">
    <cfRule type="cellIs" dxfId="178" priority="98" stopIfTrue="1" operator="between">
      <formula>0.5</formula>
      <formula>9999999</formula>
    </cfRule>
    <cfRule type="cellIs" dxfId="177" priority="99" stopIfTrue="1" operator="between">
      <formula>9999999</formula>
      <formula>"z"</formula>
    </cfRule>
    <cfRule type="expression" dxfId="176" priority="100" stopIfTrue="1">
      <formula>OR(F$2=5,F$2=6,F$2=7)</formula>
    </cfRule>
  </conditionalFormatting>
  <conditionalFormatting sqref="I6:K14">
    <cfRule type="cellIs" dxfId="175" priority="101" stopIfTrue="1" operator="between">
      <formula>0.5</formula>
      <formula>99999999</formula>
    </cfRule>
    <cfRule type="cellIs" dxfId="174" priority="102" stopIfTrue="1" operator="between">
      <formula>99999999</formula>
      <formula>"z"</formula>
    </cfRule>
    <cfRule type="expression" dxfId="173" priority="103" stopIfTrue="1">
      <formula>OR(I$2=5,I$2=6,I$2=7)</formula>
    </cfRule>
  </conditionalFormatting>
  <conditionalFormatting sqref="B6:C7 A8:C14">
    <cfRule type="expression" dxfId="172" priority="104" stopIfTrue="1">
      <formula>COUNTA($F6:$U6)&gt;4</formula>
    </cfRule>
  </conditionalFormatting>
  <conditionalFormatting sqref="A7">
    <cfRule type="expression" dxfId="171" priority="89" stopIfTrue="1">
      <formula>COUNTA($F7:$U7)&gt;4</formula>
    </cfRule>
  </conditionalFormatting>
  <conditionalFormatting sqref="A63">
    <cfRule type="expression" dxfId="170" priority="3" stopIfTrue="1">
      <formula>COUNTA($F63:$U63)&gt;4</formula>
    </cfRule>
  </conditionalFormatting>
  <conditionalFormatting sqref="A6">
    <cfRule type="expression" dxfId="169" priority="87" stopIfTrue="1">
      <formula>COUNTA($F6:$U6)&gt;4</formula>
    </cfRule>
  </conditionalFormatting>
  <conditionalFormatting sqref="O15:O22">
    <cfRule type="cellIs" dxfId="168" priority="76" stopIfTrue="1" operator="between">
      <formula>0.5</formula>
      <formula>99999999</formula>
    </cfRule>
    <cfRule type="cellIs" dxfId="167" priority="77" stopIfTrue="1" operator="between">
      <formula>99999999</formula>
      <formula>"z"</formula>
    </cfRule>
  </conditionalFormatting>
  <conditionalFormatting sqref="N15:N22">
    <cfRule type="cellIs" dxfId="166" priority="78" stopIfTrue="1" operator="between">
      <formula>0.5</formula>
      <formula>9999999</formula>
    </cfRule>
    <cfRule type="cellIs" dxfId="165" priority="79" stopIfTrue="1" operator="between">
      <formula>9999999</formula>
      <formula>"z"</formula>
    </cfRule>
  </conditionalFormatting>
  <conditionalFormatting sqref="F15:H22 L15:M22 P15:U22">
    <cfRule type="cellIs" dxfId="164" priority="80" stopIfTrue="1" operator="between">
      <formula>0.5</formula>
      <formula>9999999</formula>
    </cfRule>
    <cfRule type="cellIs" dxfId="163" priority="81" stopIfTrue="1" operator="between">
      <formula>9999999</formula>
      <formula>"z"</formula>
    </cfRule>
    <cfRule type="expression" dxfId="162" priority="82" stopIfTrue="1">
      <formula>OR(F$2=5,F$2=6,F$2=7)</formula>
    </cfRule>
  </conditionalFormatting>
  <conditionalFormatting sqref="I15:K22">
    <cfRule type="cellIs" dxfId="161" priority="83" stopIfTrue="1" operator="between">
      <formula>0.5</formula>
      <formula>99999999</formula>
    </cfRule>
    <cfRule type="cellIs" dxfId="160" priority="84" stopIfTrue="1" operator="between">
      <formula>99999999</formula>
      <formula>"z"</formula>
    </cfRule>
    <cfRule type="expression" dxfId="159" priority="85" stopIfTrue="1">
      <formula>OR(I$2=5,I$2=6,I$2=7)</formula>
    </cfRule>
  </conditionalFormatting>
  <conditionalFormatting sqref="B15:C15 A16:C22">
    <cfRule type="expression" dxfId="158" priority="86" stopIfTrue="1">
      <formula>COUNTA($F15:$U15)&gt;4</formula>
    </cfRule>
  </conditionalFormatting>
  <conditionalFormatting sqref="A15">
    <cfRule type="expression" dxfId="157" priority="75" stopIfTrue="1">
      <formula>COUNTA($F15:$U15)&gt;4</formula>
    </cfRule>
  </conditionalFormatting>
  <conditionalFormatting sqref="O23:O30">
    <cfRule type="cellIs" dxfId="156" priority="64" stopIfTrue="1" operator="between">
      <formula>0.5</formula>
      <formula>99999999</formula>
    </cfRule>
    <cfRule type="cellIs" dxfId="155" priority="65" stopIfTrue="1" operator="between">
      <formula>99999999</formula>
      <formula>"z"</formula>
    </cfRule>
  </conditionalFormatting>
  <conditionalFormatting sqref="N23:N30">
    <cfRule type="cellIs" dxfId="154" priority="66" stopIfTrue="1" operator="between">
      <formula>0.5</formula>
      <formula>9999999</formula>
    </cfRule>
    <cfRule type="cellIs" dxfId="153" priority="67" stopIfTrue="1" operator="between">
      <formula>9999999</formula>
      <formula>"z"</formula>
    </cfRule>
  </conditionalFormatting>
  <conditionalFormatting sqref="F23:H30 L23:M30 P23:U30">
    <cfRule type="cellIs" dxfId="152" priority="68" stopIfTrue="1" operator="between">
      <formula>0.5</formula>
      <formula>9999999</formula>
    </cfRule>
    <cfRule type="cellIs" dxfId="151" priority="69" stopIfTrue="1" operator="between">
      <formula>9999999</formula>
      <formula>"z"</formula>
    </cfRule>
    <cfRule type="expression" dxfId="150" priority="70" stopIfTrue="1">
      <formula>OR(F$2=5,F$2=6,F$2=7)</formula>
    </cfRule>
  </conditionalFormatting>
  <conditionalFormatting sqref="I23:K30">
    <cfRule type="cellIs" dxfId="149" priority="71" stopIfTrue="1" operator="between">
      <formula>0.5</formula>
      <formula>99999999</formula>
    </cfRule>
    <cfRule type="cellIs" dxfId="148" priority="72" stopIfTrue="1" operator="between">
      <formula>99999999</formula>
      <formula>"z"</formula>
    </cfRule>
    <cfRule type="expression" dxfId="147" priority="73" stopIfTrue="1">
      <formula>OR(I$2=5,I$2=6,I$2=7)</formula>
    </cfRule>
  </conditionalFormatting>
  <conditionalFormatting sqref="B23:C23 A24:C30">
    <cfRule type="expression" dxfId="146" priority="74" stopIfTrue="1">
      <formula>COUNTA($F23:$U23)&gt;4</formula>
    </cfRule>
  </conditionalFormatting>
  <conditionalFormatting sqref="A23">
    <cfRule type="expression" dxfId="145" priority="63" stopIfTrue="1">
      <formula>COUNTA($F23:$U23)&gt;4</formula>
    </cfRule>
  </conditionalFormatting>
  <conditionalFormatting sqref="O31:O38">
    <cfRule type="cellIs" dxfId="144" priority="52" stopIfTrue="1" operator="between">
      <formula>0.5</formula>
      <formula>99999999</formula>
    </cfRule>
    <cfRule type="cellIs" dxfId="143" priority="53" stopIfTrue="1" operator="between">
      <formula>99999999</formula>
      <formula>"z"</formula>
    </cfRule>
  </conditionalFormatting>
  <conditionalFormatting sqref="N31:N38">
    <cfRule type="cellIs" dxfId="142" priority="54" stopIfTrue="1" operator="between">
      <formula>0.5</formula>
      <formula>9999999</formula>
    </cfRule>
    <cfRule type="cellIs" dxfId="141" priority="55" stopIfTrue="1" operator="between">
      <formula>9999999</formula>
      <formula>"z"</formula>
    </cfRule>
  </conditionalFormatting>
  <conditionalFormatting sqref="F31:H38 L31:M38 P31:U38">
    <cfRule type="cellIs" dxfId="140" priority="56" stopIfTrue="1" operator="between">
      <formula>0.5</formula>
      <formula>9999999</formula>
    </cfRule>
    <cfRule type="cellIs" dxfId="139" priority="57" stopIfTrue="1" operator="between">
      <formula>9999999</formula>
      <formula>"z"</formula>
    </cfRule>
    <cfRule type="expression" dxfId="138" priority="58" stopIfTrue="1">
      <formula>OR(F$2=5,F$2=6,F$2=7)</formula>
    </cfRule>
  </conditionalFormatting>
  <conditionalFormatting sqref="I31:K38">
    <cfRule type="cellIs" dxfId="137" priority="59" stopIfTrue="1" operator="between">
      <formula>0.5</formula>
      <formula>99999999</formula>
    </cfRule>
    <cfRule type="cellIs" dxfId="136" priority="60" stopIfTrue="1" operator="between">
      <formula>99999999</formula>
      <formula>"z"</formula>
    </cfRule>
    <cfRule type="expression" dxfId="135" priority="61" stopIfTrue="1">
      <formula>OR(I$2=5,I$2=6,I$2=7)</formula>
    </cfRule>
  </conditionalFormatting>
  <conditionalFormatting sqref="B31:C31 A32:C38">
    <cfRule type="expression" dxfId="134" priority="62" stopIfTrue="1">
      <formula>COUNTA($F31:$U31)&gt;4</formula>
    </cfRule>
  </conditionalFormatting>
  <conditionalFormatting sqref="A31">
    <cfRule type="expression" dxfId="133" priority="51" stopIfTrue="1">
      <formula>COUNTA($F31:$U31)&gt;4</formula>
    </cfRule>
  </conditionalFormatting>
  <conditionalFormatting sqref="O39:O46">
    <cfRule type="cellIs" dxfId="132" priority="40" stopIfTrue="1" operator="between">
      <formula>0.5</formula>
      <formula>99999999</formula>
    </cfRule>
    <cfRule type="cellIs" dxfId="131" priority="41" stopIfTrue="1" operator="between">
      <formula>99999999</formula>
      <formula>"z"</formula>
    </cfRule>
  </conditionalFormatting>
  <conditionalFormatting sqref="N39:N46">
    <cfRule type="cellIs" dxfId="130" priority="42" stopIfTrue="1" operator="between">
      <formula>0.5</formula>
      <formula>9999999</formula>
    </cfRule>
    <cfRule type="cellIs" dxfId="129" priority="43" stopIfTrue="1" operator="between">
      <formula>9999999</formula>
      <formula>"z"</formula>
    </cfRule>
  </conditionalFormatting>
  <conditionalFormatting sqref="F39:H46 L39:M46 P39:U46">
    <cfRule type="cellIs" dxfId="128" priority="44" stopIfTrue="1" operator="between">
      <formula>0.5</formula>
      <formula>9999999</formula>
    </cfRule>
    <cfRule type="cellIs" dxfId="127" priority="45" stopIfTrue="1" operator="between">
      <formula>9999999</formula>
      <formula>"z"</formula>
    </cfRule>
    <cfRule type="expression" dxfId="126" priority="46" stopIfTrue="1">
      <formula>OR(F$2=5,F$2=6,F$2=7)</formula>
    </cfRule>
  </conditionalFormatting>
  <conditionalFormatting sqref="I39:K46">
    <cfRule type="cellIs" dxfId="125" priority="47" stopIfTrue="1" operator="between">
      <formula>0.5</formula>
      <formula>99999999</formula>
    </cfRule>
    <cfRule type="cellIs" dxfId="124" priority="48" stopIfTrue="1" operator="between">
      <formula>99999999</formula>
      <formula>"z"</formula>
    </cfRule>
    <cfRule type="expression" dxfId="123" priority="49" stopIfTrue="1">
      <formula>OR(I$2=5,I$2=6,I$2=7)</formula>
    </cfRule>
  </conditionalFormatting>
  <conditionalFormatting sqref="B39:C39 A40:C46">
    <cfRule type="expression" dxfId="122" priority="50" stopIfTrue="1">
      <formula>COUNTA($F39:$U39)&gt;4</formula>
    </cfRule>
  </conditionalFormatting>
  <conditionalFormatting sqref="A39">
    <cfRule type="expression" dxfId="121" priority="39" stopIfTrue="1">
      <formula>COUNTA($F39:$U39)&gt;4</formula>
    </cfRule>
  </conditionalFormatting>
  <conditionalFormatting sqref="O47:O54">
    <cfRule type="cellIs" dxfId="120" priority="28" stopIfTrue="1" operator="between">
      <formula>0.5</formula>
      <formula>99999999</formula>
    </cfRule>
    <cfRule type="cellIs" dxfId="119" priority="29" stopIfTrue="1" operator="between">
      <formula>99999999</formula>
      <formula>"z"</formula>
    </cfRule>
  </conditionalFormatting>
  <conditionalFormatting sqref="N47:N54">
    <cfRule type="cellIs" dxfId="118" priority="30" stopIfTrue="1" operator="between">
      <formula>0.5</formula>
      <formula>9999999</formula>
    </cfRule>
    <cfRule type="cellIs" dxfId="117" priority="31" stopIfTrue="1" operator="between">
      <formula>9999999</formula>
      <formula>"z"</formula>
    </cfRule>
  </conditionalFormatting>
  <conditionalFormatting sqref="F47:H54 L47:M54 P47:U54">
    <cfRule type="cellIs" dxfId="116" priority="32" stopIfTrue="1" operator="between">
      <formula>0.5</formula>
      <formula>9999999</formula>
    </cfRule>
    <cfRule type="cellIs" dxfId="115" priority="33" stopIfTrue="1" operator="between">
      <formula>9999999</formula>
      <formula>"z"</formula>
    </cfRule>
    <cfRule type="expression" dxfId="114" priority="34" stopIfTrue="1">
      <formula>OR(F$2=5,F$2=6,F$2=7)</formula>
    </cfRule>
  </conditionalFormatting>
  <conditionalFormatting sqref="I47:K54">
    <cfRule type="cellIs" dxfId="113" priority="35" stopIfTrue="1" operator="between">
      <formula>0.5</formula>
      <formula>99999999</formula>
    </cfRule>
    <cfRule type="cellIs" dxfId="112" priority="36" stopIfTrue="1" operator="between">
      <formula>99999999</formula>
      <formula>"z"</formula>
    </cfRule>
    <cfRule type="expression" dxfId="111" priority="37" stopIfTrue="1">
      <formula>OR(I$2=5,I$2=6,I$2=7)</formula>
    </cfRule>
  </conditionalFormatting>
  <conditionalFormatting sqref="B47:C47 A48:C54">
    <cfRule type="expression" dxfId="110" priority="38" stopIfTrue="1">
      <formula>COUNTA($F47:$U47)&gt;4</formula>
    </cfRule>
  </conditionalFormatting>
  <conditionalFormatting sqref="A47">
    <cfRule type="expression" dxfId="109" priority="27" stopIfTrue="1">
      <formula>COUNTA($F47:$U47)&gt;4</formula>
    </cfRule>
  </conditionalFormatting>
  <conditionalFormatting sqref="O55:O62">
    <cfRule type="cellIs" dxfId="108" priority="16" stopIfTrue="1" operator="between">
      <formula>0.5</formula>
      <formula>99999999</formula>
    </cfRule>
    <cfRule type="cellIs" dxfId="107" priority="17" stopIfTrue="1" operator="between">
      <formula>99999999</formula>
      <formula>"z"</formula>
    </cfRule>
  </conditionalFormatting>
  <conditionalFormatting sqref="N55:N62">
    <cfRule type="cellIs" dxfId="106" priority="18" stopIfTrue="1" operator="between">
      <formula>0.5</formula>
      <formula>9999999</formula>
    </cfRule>
    <cfRule type="cellIs" dxfId="105" priority="19" stopIfTrue="1" operator="between">
      <formula>9999999</formula>
      <formula>"z"</formula>
    </cfRule>
  </conditionalFormatting>
  <conditionalFormatting sqref="F55:H62 L55:M62 P55:U62">
    <cfRule type="cellIs" dxfId="104" priority="20" stopIfTrue="1" operator="between">
      <formula>0.5</formula>
      <formula>9999999</formula>
    </cfRule>
    <cfRule type="cellIs" dxfId="103" priority="21" stopIfTrue="1" operator="between">
      <formula>9999999</formula>
      <formula>"z"</formula>
    </cfRule>
    <cfRule type="expression" dxfId="102" priority="22" stopIfTrue="1">
      <formula>OR(F$2=5,F$2=6,F$2=7)</formula>
    </cfRule>
  </conditionalFormatting>
  <conditionalFormatting sqref="I55:K62">
    <cfRule type="cellIs" dxfId="101" priority="23" stopIfTrue="1" operator="between">
      <formula>0.5</formula>
      <formula>99999999</formula>
    </cfRule>
    <cfRule type="cellIs" dxfId="100" priority="24" stopIfTrue="1" operator="between">
      <formula>99999999</formula>
      <formula>"z"</formula>
    </cfRule>
    <cfRule type="expression" dxfId="99" priority="25" stopIfTrue="1">
      <formula>OR(I$2=5,I$2=6,I$2=7)</formula>
    </cfRule>
  </conditionalFormatting>
  <conditionalFormatting sqref="B55:C55 A56:C62">
    <cfRule type="expression" dxfId="98" priority="26" stopIfTrue="1">
      <formula>COUNTA($F55:$U55)&gt;4</formula>
    </cfRule>
  </conditionalFormatting>
  <conditionalFormatting sqref="A55">
    <cfRule type="expression" dxfId="97" priority="15" stopIfTrue="1">
      <formula>COUNTA($F55:$U55)&gt;4</formula>
    </cfRule>
  </conditionalFormatting>
  <conditionalFormatting sqref="O63:O70">
    <cfRule type="cellIs" dxfId="96" priority="4" stopIfTrue="1" operator="between">
      <formula>0.5</formula>
      <formula>99999999</formula>
    </cfRule>
    <cfRule type="cellIs" dxfId="95" priority="5" stopIfTrue="1" operator="between">
      <formula>99999999</formula>
      <formula>"z"</formula>
    </cfRule>
  </conditionalFormatting>
  <conditionalFormatting sqref="N63:N70">
    <cfRule type="cellIs" dxfId="94" priority="6" stopIfTrue="1" operator="between">
      <formula>0.5</formula>
      <formula>9999999</formula>
    </cfRule>
    <cfRule type="cellIs" dxfId="93" priority="7" stopIfTrue="1" operator="between">
      <formula>9999999</formula>
      <formula>"z"</formula>
    </cfRule>
  </conditionalFormatting>
  <conditionalFormatting sqref="F63:H70 L63:M70 P63:U70">
    <cfRule type="cellIs" dxfId="92" priority="8" stopIfTrue="1" operator="between">
      <formula>0.5</formula>
      <formula>9999999</formula>
    </cfRule>
    <cfRule type="cellIs" dxfId="91" priority="9" stopIfTrue="1" operator="between">
      <formula>9999999</formula>
      <formula>"z"</formula>
    </cfRule>
    <cfRule type="expression" dxfId="90" priority="10" stopIfTrue="1">
      <formula>OR(F$2=5,F$2=6,F$2=7)</formula>
    </cfRule>
  </conditionalFormatting>
  <conditionalFormatting sqref="I63:K70">
    <cfRule type="cellIs" dxfId="89" priority="11" stopIfTrue="1" operator="between">
      <formula>0.5</formula>
      <formula>99999999</formula>
    </cfRule>
    <cfRule type="cellIs" dxfId="88" priority="12" stopIfTrue="1" operator="between">
      <formula>99999999</formula>
      <formula>"z"</formula>
    </cfRule>
    <cfRule type="expression" dxfId="87" priority="13" stopIfTrue="1">
      <formula>OR(I$2=5,I$2=6,I$2=7)</formula>
    </cfRule>
  </conditionalFormatting>
  <conditionalFormatting sqref="B63:C63 A64:C70">
    <cfRule type="expression" dxfId="86" priority="14" stopIfTrue="1">
      <formula>COUNTA($F63:$U63)&gt;4</formula>
    </cfRule>
  </conditionalFormatting>
  <conditionalFormatting sqref="F3:H3 L3:M3">
    <cfRule type="expression" dxfId="85" priority="1" stopIfTrue="1">
      <formula>OR(F$2=5, F$2=6, F$2=7)</formula>
    </cfRule>
  </conditionalFormatting>
  <conditionalFormatting sqref="I3:K3">
    <cfRule type="expression" dxfId="84" priority="2" stopIfTrue="1">
      <formula>OR(I$2=5,I$2=6,I$2=7)</formula>
    </cfRule>
  </conditionalFormatting>
  <dataValidations xWindow="480" yWindow="178" count="17">
    <dataValidation type="decimal" operator="greaterThan" allowBlank="1" showInputMessage="1" showErrorMessage="1" errorTitle="INPUT ERROR" error="1) A colon was used to separate minutes and seconds._x000d_-or-_x000d_2) The time is not acceptable." prompt="Please enter a time. Relays will not be seeded without a time." sqref="O5">
      <formula1>310</formula1>
    </dataValidation>
    <dataValidation type="decimal" errorStyle="warning" allowBlank="1" showInputMessage="1" showErrorMessage="1" errorTitle="HAND TIME OR INPUT ERROR?" error="If the time has an &quot;h&quot; behind it to indicate hand time, click YES._x000d__x000d_Otherwise, click NO because the time is not acceptable." prompt="Please enter a time. Relays will not be seeded without a time. _x000d__x000d_Type an &quot;h&quot; if the entry is a hand time." sqref="N5">
      <formula1>42</formula1>
      <formula2>N$3+0.14</formula2>
    </dataValidation>
    <dataValidation type="textLength" operator="equal" allowBlank="1" showInputMessage="1" showErrorMessage="1" error="Do not put entry times in the athletes' cells. Use the relay cell at the top for entry times." sqref="N6:O70">
      <formula1>1</formula1>
    </dataValidation>
    <dataValidation type="decimal" allowBlank="1" showInputMessage="1" showErrorMessage="1" errorTitle="INPUT ERROR" error="1) A colon was used to separate minutes and seconds._x000d_-or-_x000d_2) The time is not acceptable." sqref="I6:I70">
      <formula1>153</formula1>
      <formula2>I$3</formula2>
    </dataValidation>
    <dataValidation type="decimal" allowBlank="1" showInputMessage="1" showErrorMessage="1" errorTitle="INPUT ERROR" error="1) A colon was used to separate minutes and seconds._x000d_-or-_x000d_2) The time is not acceptable." sqref="J6:J70">
      <formula1>410</formula1>
      <formula2>J$3</formula2>
    </dataValidation>
    <dataValidation type="decimal" allowBlank="1" showInputMessage="1" showErrorMessage="1" errorTitle="INPUT ERROR" error="1) A colon was used to separate minutes and seconds._x000d_-or-_x000d_2) The time is not acceptable." sqref="K6:K70">
      <formula1>900</formula1>
      <formula2>K$3</formula2>
    </dataValidation>
    <dataValidation type="decimal" allowBlank="1" showInputMessage="1" showErrorMessage="1" errorTitle="INPUT ERROR" error="1) Type a decimal number only. Don't use any other characters._x000d_-or-_x000d_2) The distance is unacceptable." sqref="P6:P70">
      <formula1>P$3</formula1>
      <formula2>2700</formula2>
    </dataValidation>
    <dataValidation type="decimal" allowBlank="1" showInputMessage="1" showErrorMessage="1" errorTitle="INPUT ERROR" error="1) Type a decimal number only. Don't use any other characters._x000d_-or-_x000d_2) The distance is unacceptable." sqref="Q6:Q70">
      <formula1>Q$3</formula1>
      <formula2>4800</formula2>
    </dataValidation>
    <dataValidation type="decimal" allowBlank="1" showInputMessage="1" showErrorMessage="1" errorTitle="INPUT ERROR" error="1) Type a decimal number only. Don't use any other characters._x000d_-or-_x000d_2) The distance is unacceptable." sqref="R6:R70">
      <formula1>R$3</formula1>
      <formula2>706</formula2>
    </dataValidation>
    <dataValidation type="decimal" allowBlank="1" showInputMessage="1" showErrorMessage="1" errorTitle="INPUT ERROR" error="1) Type a decimal number only. Don't use any other characters._x000d_-or-_x000d_2) The distance is unacceptable." sqref="S6:S70">
      <formula1>S$3</formula1>
      <formula2>1700</formula2>
    </dataValidation>
    <dataValidation type="decimal" allowBlank="1" showInputMessage="1" showErrorMessage="1" errorTitle="INPUT ERROR" error="1) Type a decimal number only. Don't use any other characters._x000d_-or-_x000d_2) The distance is unacceptable." sqref="U6:U70">
      <formula1>U$3</formula1>
      <formula2>18000</formula2>
    </dataValidation>
    <dataValidation type="decimal" allowBlank="1" showInputMessage="1" showErrorMessage="1" errorTitle="INPUT ERROR" error="1) Type a decimal number only. Don't use any other characters._x000d_-or-_x000d_2) The distance is unacceptable." sqref="T6:T70">
      <formula1>T$3</formula1>
      <formula2>6500</formula2>
    </dataValidation>
    <dataValidation type="decimal" errorStyle="warning" allowBlank="1" showInputMessage="1" showErrorMessage="1" errorTitle="HAND TIME OR INPUT ERROR?" error="If the time has an &quot;h&quot; behind it to indicate hand time, click YES._x000d__x000d_Otherwise, click NO because the time is not acceptable." prompt="Type an &quot;h&quot; after a hand time." sqref="F6:F70">
      <formula1>9</formula1>
      <formula2>F$3+0.24</formula2>
    </dataValidation>
    <dataValidation type="decimal" errorStyle="warning" allowBlank="1" showInputMessage="1" showErrorMessage="1" errorTitle="HAND TIME OR INPUT ERROR?" error="If the time has an &quot;h&quot; behind it to indicate hand time, click YES._x000d__x000d_Otherwise, click NO because the time is not acceptable." prompt="Type an &quot;h&quot; after a hand time." sqref="G6:G70">
      <formula1>20</formula1>
      <formula2>G$3+0.24</formula2>
    </dataValidation>
    <dataValidation type="decimal" errorStyle="warning" allowBlank="1" showInputMessage="1" showErrorMessage="1" errorTitle="HAND TIME OR INPUT ERROR?" error="If the time has an &quot;h&quot; behind it to indicate hand time, click YES._x000d__x000d_Otherwise, click NO because the time is not acceptable." prompt="Type an &quot;h&quot; after a hand time." sqref="H6:H70">
      <formula1>48</formula1>
      <formula2>H$3+0.14</formula2>
    </dataValidation>
    <dataValidation type="decimal" errorStyle="warning" allowBlank="1" showInputMessage="1" showErrorMessage="1" errorTitle="HAND TIME OR INPUT ERROR?" error="If the time has an &quot;h&quot; behind it to indicate hand time, click YES._x000d__x000d_Otherwise, click NO because the time is not acceptable." prompt="Type an &quot;h&quot; after a hand time." sqref="L6:L70">
      <formula1>14</formula1>
      <formula2>L$3+0.24</formula2>
    </dataValidation>
    <dataValidation type="decimal" errorStyle="warning" allowBlank="1" showInputMessage="1" showErrorMessage="1" errorTitle="HAND TIME OR INPUT ERROR?" error="If the time has an &quot;h&quot; behind it to indicate hand time, click YES._x000d__x000d_Otherwise, click NO because the time is not acceptable." prompt="Type an &quot;h&quot; after a hand time." sqref="M6:M70">
      <formula1>37</formula1>
      <formula2>M$3+0.24</formula2>
    </dataValidation>
  </dataValidations>
  <printOptions gridLines="1"/>
  <pageMargins left="0.4" right="0.4" top="0.75" bottom="0.75" header="0.5" footer="0.5"/>
  <pageSetup orientation="landscape" horizontalDpi="4294967292" verticalDpi="4294967292"/>
  <headerFooter>
    <oddHeader>&amp;L&amp;"Times,Bold"Write each competitors name only once.&amp;C&amp;"Times,Bold"&amp;14F/S Boys&amp;R&amp;"Times,Bold"Only four (4) entries in each event.</oddHeader>
    <oddFooter>&amp;R&amp;"Times,Bold"SCHOOL_______________________________________________________</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8000"/>
  </sheetPr>
  <dimension ref="A1:U70"/>
  <sheetViews>
    <sheetView topLeftCell="A2" workbookViewId="0">
      <pane ySplit="3" topLeftCell="A5" activePane="bottomLeft" state="frozenSplit"/>
      <selection pane="bottomLeft" activeCell="A6" sqref="A6"/>
    </sheetView>
  </sheetViews>
  <sheetFormatPr baseColWidth="10" defaultColWidth="9.1640625" defaultRowHeight="13" x14ac:dyDescent="0"/>
  <cols>
    <col min="1" max="1" width="10.5" customWidth="1"/>
    <col min="2" max="2" width="12.83203125" customWidth="1"/>
    <col min="3" max="3" width="3" customWidth="1"/>
    <col min="4" max="4" width="6.83203125" hidden="1" customWidth="1"/>
    <col min="5" max="5" width="6.83203125" style="10" hidden="1" customWidth="1"/>
    <col min="6" max="8" width="5.83203125" style="10" customWidth="1"/>
    <col min="9" max="10" width="6.5" style="10" customWidth="1"/>
    <col min="11" max="11" width="7.33203125" style="10" customWidth="1"/>
    <col min="12" max="13" width="5.83203125" style="10" customWidth="1"/>
    <col min="14" max="14" width="5.5" style="10" customWidth="1"/>
    <col min="15" max="15" width="5.83203125" style="10" customWidth="1"/>
    <col min="16" max="20" width="6.1640625" style="10" customWidth="1"/>
    <col min="21" max="21" width="7.5" style="10" customWidth="1"/>
    <col min="22" max="22" width="6.1640625" style="10" customWidth="1"/>
    <col min="23" max="16384" width="9.1640625" style="10"/>
  </cols>
  <sheetData>
    <row r="1" spans="1:21">
      <c r="A1" s="13" t="s">
        <v>43</v>
      </c>
      <c r="B1" s="13"/>
      <c r="C1" s="13"/>
      <c r="D1" s="13"/>
      <c r="E1" s="13"/>
      <c r="F1" s="10">
        <f>COUNT(F5:F70)</f>
        <v>0</v>
      </c>
      <c r="G1" s="10">
        <f t="shared" ref="G1:U1" si="0">COUNT(G5:G70)</f>
        <v>0</v>
      </c>
      <c r="H1" s="10">
        <f t="shared" si="0"/>
        <v>0</v>
      </c>
      <c r="I1" s="10">
        <f t="shared" si="0"/>
        <v>0</v>
      </c>
      <c r="J1" s="10">
        <f t="shared" si="0"/>
        <v>0</v>
      </c>
      <c r="K1" s="10">
        <f t="shared" si="0"/>
        <v>0</v>
      </c>
      <c r="L1" s="10">
        <f t="shared" si="0"/>
        <v>0</v>
      </c>
      <c r="M1" s="10">
        <f t="shared" si="0"/>
        <v>0</v>
      </c>
      <c r="N1" s="10">
        <f t="shared" si="0"/>
        <v>0</v>
      </c>
      <c r="O1" s="10">
        <f t="shared" si="0"/>
        <v>0</v>
      </c>
      <c r="P1" s="10">
        <f t="shared" si="0"/>
        <v>0</v>
      </c>
      <c r="Q1" s="10">
        <f t="shared" si="0"/>
        <v>0</v>
      </c>
      <c r="R1" s="10">
        <f t="shared" si="0"/>
        <v>0</v>
      </c>
      <c r="S1" s="10">
        <f t="shared" si="0"/>
        <v>0</v>
      </c>
      <c r="T1" s="10">
        <f t="shared" si="0"/>
        <v>0</v>
      </c>
      <c r="U1" s="10">
        <f t="shared" si="0"/>
        <v>0</v>
      </c>
    </row>
    <row r="2" spans="1:21">
      <c r="A2" s="24"/>
      <c r="B2" s="25" t="s">
        <v>69</v>
      </c>
      <c r="C2" s="25"/>
      <c r="D2" s="1"/>
      <c r="E2" s="1"/>
      <c r="F2" s="26">
        <f>COUNTA(F5:F70)</f>
        <v>0</v>
      </c>
      <c r="G2" s="26">
        <f t="shared" ref="G2:U2" si="1">COUNTA(G5:G70)</f>
        <v>0</v>
      </c>
      <c r="H2" s="68">
        <f t="shared" si="1"/>
        <v>0</v>
      </c>
      <c r="I2" s="26">
        <f t="shared" si="1"/>
        <v>0</v>
      </c>
      <c r="J2" s="68">
        <f t="shared" si="1"/>
        <v>0</v>
      </c>
      <c r="K2" s="26">
        <f t="shared" si="1"/>
        <v>0</v>
      </c>
      <c r="L2" s="68">
        <f t="shared" si="1"/>
        <v>0</v>
      </c>
      <c r="M2" s="26">
        <f t="shared" si="1"/>
        <v>0</v>
      </c>
      <c r="N2" s="68">
        <f t="shared" si="1"/>
        <v>0</v>
      </c>
      <c r="O2" s="26">
        <f t="shared" si="1"/>
        <v>0</v>
      </c>
      <c r="P2" s="68">
        <f t="shared" si="1"/>
        <v>0</v>
      </c>
      <c r="Q2" s="26">
        <f t="shared" si="1"/>
        <v>0</v>
      </c>
      <c r="R2" s="68">
        <f t="shared" si="1"/>
        <v>0</v>
      </c>
      <c r="S2" s="26">
        <f t="shared" si="1"/>
        <v>0</v>
      </c>
      <c r="T2" s="68">
        <f t="shared" si="1"/>
        <v>0</v>
      </c>
      <c r="U2" s="26">
        <f t="shared" si="1"/>
        <v>0</v>
      </c>
    </row>
    <row r="3" spans="1:21" s="2" customFormat="1" ht="12">
      <c r="B3" s="1" t="s">
        <v>16</v>
      </c>
      <c r="C3" s="1"/>
      <c r="D3" s="1"/>
      <c r="E3" s="1"/>
      <c r="F3" s="126">
        <v>14.84</v>
      </c>
      <c r="G3" s="126">
        <v>31.54</v>
      </c>
      <c r="H3" s="127">
        <v>75.040000000000006</v>
      </c>
      <c r="I3" s="128">
        <v>310</v>
      </c>
      <c r="J3" s="129">
        <v>700</v>
      </c>
      <c r="K3" s="128">
        <v>1600</v>
      </c>
      <c r="L3" s="127">
        <v>23.44</v>
      </c>
      <c r="M3" s="126">
        <v>64.94</v>
      </c>
      <c r="N3" s="75"/>
      <c r="O3" s="3"/>
      <c r="P3" s="79">
        <v>1200</v>
      </c>
      <c r="Q3" s="4">
        <v>2500</v>
      </c>
      <c r="R3" s="79">
        <v>400</v>
      </c>
      <c r="S3" s="4">
        <v>506</v>
      </c>
      <c r="T3" s="79">
        <v>2306</v>
      </c>
      <c r="U3" s="4">
        <v>5500</v>
      </c>
    </row>
    <row r="4" spans="1:21" s="11" customFormat="1">
      <c r="A4" t="s">
        <v>31</v>
      </c>
      <c r="B4" t="s">
        <v>32</v>
      </c>
      <c r="C4" t="s">
        <v>10</v>
      </c>
      <c r="D4"/>
      <c r="E4" s="10"/>
      <c r="F4" s="83">
        <v>100</v>
      </c>
      <c r="G4" s="83">
        <v>200</v>
      </c>
      <c r="H4" s="84">
        <v>400</v>
      </c>
      <c r="I4" s="83">
        <v>800</v>
      </c>
      <c r="J4" s="84">
        <v>1600</v>
      </c>
      <c r="K4" s="83">
        <v>3200</v>
      </c>
      <c r="L4" s="84" t="s">
        <v>117</v>
      </c>
      <c r="M4" s="83" t="s">
        <v>116</v>
      </c>
      <c r="N4" s="85">
        <v>400</v>
      </c>
      <c r="O4" s="86">
        <v>1600</v>
      </c>
      <c r="P4" s="84" t="s">
        <v>19</v>
      </c>
      <c r="Q4" s="83" t="s">
        <v>20</v>
      </c>
      <c r="R4" s="84" t="s">
        <v>17</v>
      </c>
      <c r="S4" s="83" t="s">
        <v>18</v>
      </c>
      <c r="T4" s="84" t="s">
        <v>21</v>
      </c>
      <c r="U4" s="83" t="s">
        <v>22</v>
      </c>
    </row>
    <row r="5" spans="1:21" ht="17" customHeight="1">
      <c r="A5" s="14"/>
      <c r="B5" s="14" t="s">
        <v>76</v>
      </c>
      <c r="C5" s="14"/>
      <c r="D5" s="14"/>
      <c r="E5" s="12">
        <f>Registration!$B$13</f>
        <v>0</v>
      </c>
      <c r="F5" s="30"/>
      <c r="G5" s="30"/>
      <c r="H5" s="69"/>
      <c r="I5" s="31"/>
      <c r="J5" s="72"/>
      <c r="K5" s="31"/>
      <c r="L5" s="69"/>
      <c r="M5" s="30"/>
      <c r="N5" s="76"/>
      <c r="O5" s="8"/>
      <c r="P5" s="80"/>
      <c r="Q5" s="32"/>
      <c r="R5" s="80"/>
      <c r="S5" s="32"/>
      <c r="T5" s="80"/>
      <c r="U5" s="32"/>
    </row>
    <row r="6" spans="1:21" ht="17" customHeight="1">
      <c r="A6" s="49"/>
      <c r="B6" s="49"/>
      <c r="C6" s="49"/>
      <c r="D6" s="49" t="str">
        <f>PROPER(CONCATENATE(A6," ",B6))</f>
        <v xml:space="preserve"> </v>
      </c>
      <c r="E6" s="50">
        <f>Registration!$B$13</f>
        <v>0</v>
      </c>
      <c r="F6" s="51"/>
      <c r="G6" s="60"/>
      <c r="H6" s="70"/>
      <c r="I6" s="62"/>
      <c r="J6" s="73"/>
      <c r="K6" s="62"/>
      <c r="L6" s="70"/>
      <c r="M6" s="60"/>
      <c r="N6" s="77"/>
      <c r="O6" s="64"/>
      <c r="P6" s="81"/>
      <c r="Q6" s="66"/>
      <c r="R6" s="81"/>
      <c r="S6" s="66"/>
      <c r="T6" s="81"/>
      <c r="U6" s="54"/>
    </row>
    <row r="7" spans="1:21" ht="17" customHeight="1">
      <c r="A7" s="114"/>
      <c r="B7" s="114"/>
      <c r="C7" s="114"/>
      <c r="D7" s="114" t="str">
        <f t="shared" ref="D7:D70" si="2">PROPER(CONCATENATE(A7," ",B7))</f>
        <v xml:space="preserve"> </v>
      </c>
      <c r="E7" s="115">
        <f>Registration!$B$13</f>
        <v>0</v>
      </c>
      <c r="F7" s="116"/>
      <c r="G7" s="118"/>
      <c r="H7" s="122"/>
      <c r="I7" s="119"/>
      <c r="J7" s="123"/>
      <c r="K7" s="119"/>
      <c r="L7" s="122"/>
      <c r="M7" s="118"/>
      <c r="N7" s="124"/>
      <c r="O7" s="120"/>
      <c r="P7" s="125"/>
      <c r="Q7" s="121"/>
      <c r="R7" s="125"/>
      <c r="S7" s="121"/>
      <c r="T7" s="125"/>
      <c r="U7" s="117"/>
    </row>
    <row r="8" spans="1:21" ht="17" customHeight="1">
      <c r="A8" s="49"/>
      <c r="B8" s="49"/>
      <c r="C8" s="49"/>
      <c r="D8" s="49" t="str">
        <f t="shared" si="2"/>
        <v xml:space="preserve"> </v>
      </c>
      <c r="E8" s="50">
        <f>Registration!$B$13</f>
        <v>0</v>
      </c>
      <c r="F8" s="51"/>
      <c r="G8" s="60"/>
      <c r="H8" s="70"/>
      <c r="I8" s="62"/>
      <c r="J8" s="73"/>
      <c r="K8" s="62"/>
      <c r="L8" s="70"/>
      <c r="M8" s="60"/>
      <c r="N8" s="77"/>
      <c r="O8" s="64"/>
      <c r="P8" s="81"/>
      <c r="Q8" s="66"/>
      <c r="R8" s="81"/>
      <c r="S8" s="66"/>
      <c r="T8" s="81"/>
      <c r="U8" s="54"/>
    </row>
    <row r="9" spans="1:21" ht="17" customHeight="1">
      <c r="A9" s="114"/>
      <c r="B9" s="114"/>
      <c r="C9" s="114"/>
      <c r="D9" s="114" t="str">
        <f t="shared" si="2"/>
        <v xml:space="preserve"> </v>
      </c>
      <c r="E9" s="115">
        <f>Registration!$B$13</f>
        <v>0</v>
      </c>
      <c r="F9" s="116"/>
      <c r="G9" s="118"/>
      <c r="H9" s="122"/>
      <c r="I9" s="119"/>
      <c r="J9" s="123"/>
      <c r="K9" s="119"/>
      <c r="L9" s="122"/>
      <c r="M9" s="118"/>
      <c r="N9" s="124"/>
      <c r="O9" s="120"/>
      <c r="P9" s="125"/>
      <c r="Q9" s="121"/>
      <c r="R9" s="125"/>
      <c r="S9" s="121"/>
      <c r="T9" s="125"/>
      <c r="U9" s="117"/>
    </row>
    <row r="10" spans="1:21" ht="17" customHeight="1">
      <c r="A10" s="49"/>
      <c r="B10" s="49"/>
      <c r="C10" s="49"/>
      <c r="D10" s="49" t="str">
        <f t="shared" si="2"/>
        <v xml:space="preserve"> </v>
      </c>
      <c r="E10" s="50">
        <f>Registration!$B$13</f>
        <v>0</v>
      </c>
      <c r="F10" s="51"/>
      <c r="G10" s="60"/>
      <c r="H10" s="70"/>
      <c r="I10" s="62"/>
      <c r="J10" s="73"/>
      <c r="K10" s="62"/>
      <c r="L10" s="70"/>
      <c r="M10" s="60"/>
      <c r="N10" s="77"/>
      <c r="O10" s="64"/>
      <c r="P10" s="81"/>
      <c r="Q10" s="66"/>
      <c r="R10" s="81"/>
      <c r="S10" s="66"/>
      <c r="T10" s="81"/>
      <c r="U10" s="54"/>
    </row>
    <row r="11" spans="1:21" ht="17" customHeight="1">
      <c r="A11" s="114"/>
      <c r="B11" s="114"/>
      <c r="C11" s="114"/>
      <c r="D11" s="114" t="str">
        <f t="shared" si="2"/>
        <v xml:space="preserve"> </v>
      </c>
      <c r="E11" s="115">
        <f>Registration!$B$13</f>
        <v>0</v>
      </c>
      <c r="F11" s="116"/>
      <c r="G11" s="118"/>
      <c r="H11" s="122"/>
      <c r="I11" s="119"/>
      <c r="J11" s="123"/>
      <c r="K11" s="119"/>
      <c r="L11" s="122"/>
      <c r="M11" s="118"/>
      <c r="N11" s="124"/>
      <c r="O11" s="120"/>
      <c r="P11" s="125"/>
      <c r="Q11" s="121"/>
      <c r="R11" s="125"/>
      <c r="S11" s="121"/>
      <c r="T11" s="125"/>
      <c r="U11" s="117"/>
    </row>
    <row r="12" spans="1:21" ht="17" customHeight="1">
      <c r="A12" s="49"/>
      <c r="B12" s="49"/>
      <c r="C12" s="49"/>
      <c r="D12" s="49" t="str">
        <f t="shared" si="2"/>
        <v xml:space="preserve"> </v>
      </c>
      <c r="E12" s="50">
        <f>Registration!$B$13</f>
        <v>0</v>
      </c>
      <c r="F12" s="51"/>
      <c r="G12" s="60"/>
      <c r="H12" s="70"/>
      <c r="I12" s="62"/>
      <c r="J12" s="73"/>
      <c r="K12" s="62"/>
      <c r="L12" s="70"/>
      <c r="M12" s="60"/>
      <c r="N12" s="77"/>
      <c r="O12" s="64"/>
      <c r="P12" s="81"/>
      <c r="Q12" s="66"/>
      <c r="R12" s="81"/>
      <c r="S12" s="66"/>
      <c r="T12" s="81"/>
      <c r="U12" s="54"/>
    </row>
    <row r="13" spans="1:21" ht="17" customHeight="1">
      <c r="A13" s="114"/>
      <c r="B13" s="114"/>
      <c r="C13" s="114"/>
      <c r="D13" s="114" t="str">
        <f t="shared" si="2"/>
        <v xml:space="preserve"> </v>
      </c>
      <c r="E13" s="115">
        <f>Registration!$B$13</f>
        <v>0</v>
      </c>
      <c r="F13" s="116"/>
      <c r="G13" s="118"/>
      <c r="H13" s="122"/>
      <c r="I13" s="119"/>
      <c r="J13" s="123"/>
      <c r="K13" s="119"/>
      <c r="L13" s="122"/>
      <c r="M13" s="118"/>
      <c r="N13" s="124"/>
      <c r="O13" s="120"/>
      <c r="P13" s="125"/>
      <c r="Q13" s="121"/>
      <c r="R13" s="125"/>
      <c r="S13" s="121"/>
      <c r="T13" s="125"/>
      <c r="U13" s="117"/>
    </row>
    <row r="14" spans="1:21" ht="17" customHeight="1">
      <c r="A14" s="49"/>
      <c r="B14" s="49"/>
      <c r="C14" s="49"/>
      <c r="D14" s="49" t="str">
        <f t="shared" si="2"/>
        <v xml:space="preserve"> </v>
      </c>
      <c r="E14" s="50">
        <f>Registration!$B$13</f>
        <v>0</v>
      </c>
      <c r="F14" s="51"/>
      <c r="G14" s="60"/>
      <c r="H14" s="70"/>
      <c r="I14" s="62"/>
      <c r="J14" s="73"/>
      <c r="K14" s="62"/>
      <c r="L14" s="70"/>
      <c r="M14" s="60"/>
      <c r="N14" s="77"/>
      <c r="O14" s="64"/>
      <c r="P14" s="81"/>
      <c r="Q14" s="66"/>
      <c r="R14" s="81"/>
      <c r="S14" s="66"/>
      <c r="T14" s="81"/>
      <c r="U14" s="54"/>
    </row>
    <row r="15" spans="1:21" ht="17" customHeight="1">
      <c r="A15" s="114"/>
      <c r="B15" s="114"/>
      <c r="C15" s="114"/>
      <c r="D15" s="114" t="str">
        <f t="shared" si="2"/>
        <v xml:space="preserve"> </v>
      </c>
      <c r="E15" s="115">
        <f>Registration!$B$13</f>
        <v>0</v>
      </c>
      <c r="F15" s="116"/>
      <c r="G15" s="118"/>
      <c r="H15" s="122"/>
      <c r="I15" s="119"/>
      <c r="J15" s="123"/>
      <c r="K15" s="119"/>
      <c r="L15" s="122"/>
      <c r="M15" s="118"/>
      <c r="N15" s="124"/>
      <c r="O15" s="120"/>
      <c r="P15" s="125"/>
      <c r="Q15" s="121"/>
      <c r="R15" s="125"/>
      <c r="S15" s="121"/>
      <c r="T15" s="125"/>
      <c r="U15" s="117"/>
    </row>
    <row r="16" spans="1:21" ht="17" customHeight="1">
      <c r="A16" s="49"/>
      <c r="B16" s="49"/>
      <c r="C16" s="49"/>
      <c r="D16" s="49" t="str">
        <f t="shared" si="2"/>
        <v xml:space="preserve"> </v>
      </c>
      <c r="E16" s="50">
        <f>Registration!$B$13</f>
        <v>0</v>
      </c>
      <c r="F16" s="51"/>
      <c r="G16" s="60"/>
      <c r="H16" s="70"/>
      <c r="I16" s="62"/>
      <c r="J16" s="73"/>
      <c r="K16" s="62"/>
      <c r="L16" s="70"/>
      <c r="M16" s="60"/>
      <c r="N16" s="77"/>
      <c r="O16" s="64"/>
      <c r="P16" s="81"/>
      <c r="Q16" s="66"/>
      <c r="R16" s="81"/>
      <c r="S16" s="66"/>
      <c r="T16" s="81"/>
      <c r="U16" s="54"/>
    </row>
    <row r="17" spans="1:21" ht="17" customHeight="1">
      <c r="A17" s="114"/>
      <c r="B17" s="114"/>
      <c r="C17" s="114"/>
      <c r="D17" s="114" t="str">
        <f t="shared" si="2"/>
        <v xml:space="preserve"> </v>
      </c>
      <c r="E17" s="115">
        <f>Registration!$B$13</f>
        <v>0</v>
      </c>
      <c r="F17" s="116"/>
      <c r="G17" s="118"/>
      <c r="H17" s="122"/>
      <c r="I17" s="119"/>
      <c r="J17" s="123"/>
      <c r="K17" s="119"/>
      <c r="L17" s="122"/>
      <c r="M17" s="118"/>
      <c r="N17" s="124"/>
      <c r="O17" s="120"/>
      <c r="P17" s="125"/>
      <c r="Q17" s="121"/>
      <c r="R17" s="125"/>
      <c r="S17" s="121"/>
      <c r="T17" s="125"/>
      <c r="U17" s="117"/>
    </row>
    <row r="18" spans="1:21" ht="17" customHeight="1">
      <c r="A18" s="49"/>
      <c r="B18" s="49"/>
      <c r="C18" s="49"/>
      <c r="D18" s="49" t="str">
        <f t="shared" si="2"/>
        <v xml:space="preserve"> </v>
      </c>
      <c r="E18" s="50">
        <f>Registration!$B$13</f>
        <v>0</v>
      </c>
      <c r="F18" s="51"/>
      <c r="G18" s="60"/>
      <c r="H18" s="70"/>
      <c r="I18" s="62"/>
      <c r="J18" s="73"/>
      <c r="K18" s="62"/>
      <c r="L18" s="70"/>
      <c r="M18" s="60"/>
      <c r="N18" s="77"/>
      <c r="O18" s="64"/>
      <c r="P18" s="81"/>
      <c r="Q18" s="66"/>
      <c r="R18" s="81"/>
      <c r="S18" s="66"/>
      <c r="T18" s="81"/>
      <c r="U18" s="54"/>
    </row>
    <row r="19" spans="1:21" ht="17" customHeight="1">
      <c r="A19" s="114"/>
      <c r="B19" s="114"/>
      <c r="C19" s="114"/>
      <c r="D19" s="114" t="str">
        <f t="shared" si="2"/>
        <v xml:space="preserve"> </v>
      </c>
      <c r="E19" s="115">
        <f>Registration!$B$13</f>
        <v>0</v>
      </c>
      <c r="F19" s="116"/>
      <c r="G19" s="118"/>
      <c r="H19" s="122"/>
      <c r="I19" s="119"/>
      <c r="J19" s="123"/>
      <c r="K19" s="119"/>
      <c r="L19" s="122"/>
      <c r="M19" s="118"/>
      <c r="N19" s="124"/>
      <c r="O19" s="120"/>
      <c r="P19" s="125"/>
      <c r="Q19" s="121"/>
      <c r="R19" s="125"/>
      <c r="S19" s="121"/>
      <c r="T19" s="125"/>
      <c r="U19" s="117"/>
    </row>
    <row r="20" spans="1:21" ht="17" customHeight="1">
      <c r="A20" s="49"/>
      <c r="B20" s="49"/>
      <c r="C20" s="49"/>
      <c r="D20" s="49" t="str">
        <f t="shared" si="2"/>
        <v xml:space="preserve"> </v>
      </c>
      <c r="E20" s="50">
        <f>Registration!$B$13</f>
        <v>0</v>
      </c>
      <c r="F20" s="51"/>
      <c r="G20" s="60"/>
      <c r="H20" s="70"/>
      <c r="I20" s="62"/>
      <c r="J20" s="73"/>
      <c r="K20" s="62"/>
      <c r="L20" s="70"/>
      <c r="M20" s="60"/>
      <c r="N20" s="77"/>
      <c r="O20" s="64"/>
      <c r="P20" s="81"/>
      <c r="Q20" s="66"/>
      <c r="R20" s="81"/>
      <c r="S20" s="66"/>
      <c r="T20" s="81"/>
      <c r="U20" s="54"/>
    </row>
    <row r="21" spans="1:21" ht="17" customHeight="1">
      <c r="A21" s="114"/>
      <c r="B21" s="114"/>
      <c r="C21" s="114"/>
      <c r="D21" s="114" t="str">
        <f t="shared" si="2"/>
        <v xml:space="preserve"> </v>
      </c>
      <c r="E21" s="115">
        <f>Registration!$B$13</f>
        <v>0</v>
      </c>
      <c r="F21" s="116"/>
      <c r="G21" s="118"/>
      <c r="H21" s="122"/>
      <c r="I21" s="119"/>
      <c r="J21" s="123"/>
      <c r="K21" s="119"/>
      <c r="L21" s="122"/>
      <c r="M21" s="118"/>
      <c r="N21" s="124"/>
      <c r="O21" s="120"/>
      <c r="P21" s="125"/>
      <c r="Q21" s="121"/>
      <c r="R21" s="125"/>
      <c r="S21" s="121"/>
      <c r="T21" s="125"/>
      <c r="U21" s="117"/>
    </row>
    <row r="22" spans="1:21" ht="17" customHeight="1">
      <c r="A22" s="49"/>
      <c r="B22" s="49"/>
      <c r="C22" s="49"/>
      <c r="D22" s="49" t="str">
        <f t="shared" si="2"/>
        <v xml:space="preserve"> </v>
      </c>
      <c r="E22" s="50">
        <f>Registration!$B$13</f>
        <v>0</v>
      </c>
      <c r="F22" s="51"/>
      <c r="G22" s="60"/>
      <c r="H22" s="70"/>
      <c r="I22" s="62"/>
      <c r="J22" s="73"/>
      <c r="K22" s="62"/>
      <c r="L22" s="70"/>
      <c r="M22" s="60"/>
      <c r="N22" s="77"/>
      <c r="O22" s="64"/>
      <c r="P22" s="81"/>
      <c r="Q22" s="66"/>
      <c r="R22" s="81"/>
      <c r="S22" s="66"/>
      <c r="T22" s="81"/>
      <c r="U22" s="54"/>
    </row>
    <row r="23" spans="1:21" ht="17" customHeight="1">
      <c r="A23" s="114"/>
      <c r="B23" s="114"/>
      <c r="C23" s="114"/>
      <c r="D23" s="114" t="str">
        <f t="shared" si="2"/>
        <v xml:space="preserve"> </v>
      </c>
      <c r="E23" s="115">
        <f>Registration!$B$13</f>
        <v>0</v>
      </c>
      <c r="F23" s="116"/>
      <c r="G23" s="118"/>
      <c r="H23" s="122"/>
      <c r="I23" s="119"/>
      <c r="J23" s="123"/>
      <c r="K23" s="119"/>
      <c r="L23" s="122"/>
      <c r="M23" s="118"/>
      <c r="N23" s="124"/>
      <c r="O23" s="120"/>
      <c r="P23" s="125"/>
      <c r="Q23" s="121"/>
      <c r="R23" s="125"/>
      <c r="S23" s="121"/>
      <c r="T23" s="125"/>
      <c r="U23" s="117"/>
    </row>
    <row r="24" spans="1:21" ht="17" customHeight="1">
      <c r="A24" s="49"/>
      <c r="B24" s="49"/>
      <c r="C24" s="49"/>
      <c r="D24" s="49" t="str">
        <f t="shared" si="2"/>
        <v xml:space="preserve"> </v>
      </c>
      <c r="E24" s="50">
        <f>Registration!$B$13</f>
        <v>0</v>
      </c>
      <c r="F24" s="51"/>
      <c r="G24" s="60"/>
      <c r="H24" s="70"/>
      <c r="I24" s="62"/>
      <c r="J24" s="73"/>
      <c r="K24" s="62"/>
      <c r="L24" s="70"/>
      <c r="M24" s="60"/>
      <c r="N24" s="77"/>
      <c r="O24" s="64"/>
      <c r="P24" s="81"/>
      <c r="Q24" s="66"/>
      <c r="R24" s="81"/>
      <c r="S24" s="66"/>
      <c r="T24" s="81"/>
      <c r="U24" s="54"/>
    </row>
    <row r="25" spans="1:21" ht="17" customHeight="1">
      <c r="A25" s="114"/>
      <c r="B25" s="114"/>
      <c r="C25" s="114"/>
      <c r="D25" s="114" t="str">
        <f t="shared" si="2"/>
        <v xml:space="preserve"> </v>
      </c>
      <c r="E25" s="115">
        <f>Registration!$B$13</f>
        <v>0</v>
      </c>
      <c r="F25" s="116"/>
      <c r="G25" s="118"/>
      <c r="H25" s="122"/>
      <c r="I25" s="119"/>
      <c r="J25" s="123"/>
      <c r="K25" s="119"/>
      <c r="L25" s="122"/>
      <c r="M25" s="118"/>
      <c r="N25" s="124"/>
      <c r="O25" s="120"/>
      <c r="P25" s="125"/>
      <c r="Q25" s="121"/>
      <c r="R25" s="125"/>
      <c r="S25" s="121"/>
      <c r="T25" s="125"/>
      <c r="U25" s="117"/>
    </row>
    <row r="26" spans="1:21" ht="17" customHeight="1">
      <c r="A26" s="49"/>
      <c r="B26" s="49"/>
      <c r="C26" s="49"/>
      <c r="D26" s="49" t="str">
        <f t="shared" si="2"/>
        <v xml:space="preserve"> </v>
      </c>
      <c r="E26" s="50">
        <f>Registration!$B$13</f>
        <v>0</v>
      </c>
      <c r="F26" s="51"/>
      <c r="G26" s="60"/>
      <c r="H26" s="70"/>
      <c r="I26" s="62"/>
      <c r="J26" s="73"/>
      <c r="K26" s="62"/>
      <c r="L26" s="70"/>
      <c r="M26" s="60"/>
      <c r="N26" s="77"/>
      <c r="O26" s="64"/>
      <c r="P26" s="81"/>
      <c r="Q26" s="66"/>
      <c r="R26" s="81"/>
      <c r="S26" s="66"/>
      <c r="T26" s="81"/>
      <c r="U26" s="54"/>
    </row>
    <row r="27" spans="1:21" ht="17" customHeight="1">
      <c r="A27" s="114"/>
      <c r="B27" s="114"/>
      <c r="C27" s="114"/>
      <c r="D27" s="114" t="str">
        <f t="shared" si="2"/>
        <v xml:space="preserve"> </v>
      </c>
      <c r="E27" s="115">
        <f>Registration!$B$13</f>
        <v>0</v>
      </c>
      <c r="F27" s="116"/>
      <c r="G27" s="118"/>
      <c r="H27" s="122"/>
      <c r="I27" s="119"/>
      <c r="J27" s="123"/>
      <c r="K27" s="119"/>
      <c r="L27" s="122"/>
      <c r="M27" s="118"/>
      <c r="N27" s="124"/>
      <c r="O27" s="120"/>
      <c r="P27" s="125"/>
      <c r="Q27" s="121"/>
      <c r="R27" s="125"/>
      <c r="S27" s="121"/>
      <c r="T27" s="125"/>
      <c r="U27" s="117"/>
    </row>
    <row r="28" spans="1:21" ht="17" customHeight="1">
      <c r="A28" s="49"/>
      <c r="B28" s="49"/>
      <c r="C28" s="49"/>
      <c r="D28" s="49" t="str">
        <f t="shared" si="2"/>
        <v xml:space="preserve"> </v>
      </c>
      <c r="E28" s="50">
        <f>Registration!$B$13</f>
        <v>0</v>
      </c>
      <c r="F28" s="51"/>
      <c r="G28" s="60"/>
      <c r="H28" s="70"/>
      <c r="I28" s="62"/>
      <c r="J28" s="73"/>
      <c r="K28" s="62"/>
      <c r="L28" s="70"/>
      <c r="M28" s="60"/>
      <c r="N28" s="77"/>
      <c r="O28" s="64"/>
      <c r="P28" s="81"/>
      <c r="Q28" s="66"/>
      <c r="R28" s="81"/>
      <c r="S28" s="66"/>
      <c r="T28" s="81"/>
      <c r="U28" s="54"/>
    </row>
    <row r="29" spans="1:21" ht="17" customHeight="1">
      <c r="A29" s="114"/>
      <c r="B29" s="114"/>
      <c r="C29" s="114"/>
      <c r="D29" s="114" t="str">
        <f t="shared" si="2"/>
        <v xml:space="preserve"> </v>
      </c>
      <c r="E29" s="115">
        <f>Registration!$B$13</f>
        <v>0</v>
      </c>
      <c r="F29" s="116"/>
      <c r="G29" s="118"/>
      <c r="H29" s="122"/>
      <c r="I29" s="119"/>
      <c r="J29" s="123"/>
      <c r="K29" s="119"/>
      <c r="L29" s="122"/>
      <c r="M29" s="118"/>
      <c r="N29" s="124"/>
      <c r="O29" s="120"/>
      <c r="P29" s="125"/>
      <c r="Q29" s="121"/>
      <c r="R29" s="125"/>
      <c r="S29" s="121"/>
      <c r="T29" s="125"/>
      <c r="U29" s="117"/>
    </row>
    <row r="30" spans="1:21" ht="17" customHeight="1">
      <c r="A30" s="49"/>
      <c r="B30" s="49"/>
      <c r="C30" s="49"/>
      <c r="D30" s="49" t="str">
        <f t="shared" si="2"/>
        <v xml:space="preserve"> </v>
      </c>
      <c r="E30" s="50">
        <f>Registration!$B$13</f>
        <v>0</v>
      </c>
      <c r="F30" s="51"/>
      <c r="G30" s="60"/>
      <c r="H30" s="70"/>
      <c r="I30" s="62"/>
      <c r="J30" s="73"/>
      <c r="K30" s="62"/>
      <c r="L30" s="70"/>
      <c r="M30" s="60"/>
      <c r="N30" s="77"/>
      <c r="O30" s="64"/>
      <c r="P30" s="81"/>
      <c r="Q30" s="66"/>
      <c r="R30" s="81"/>
      <c r="S30" s="66"/>
      <c r="T30" s="81"/>
      <c r="U30" s="54"/>
    </row>
    <row r="31" spans="1:21" ht="17" customHeight="1">
      <c r="A31" s="114"/>
      <c r="B31" s="114"/>
      <c r="C31" s="114"/>
      <c r="D31" s="114" t="str">
        <f t="shared" si="2"/>
        <v xml:space="preserve"> </v>
      </c>
      <c r="E31" s="115">
        <f>Registration!$B$13</f>
        <v>0</v>
      </c>
      <c r="F31" s="116"/>
      <c r="G31" s="118"/>
      <c r="H31" s="122"/>
      <c r="I31" s="119"/>
      <c r="J31" s="123"/>
      <c r="K31" s="119"/>
      <c r="L31" s="122"/>
      <c r="M31" s="118"/>
      <c r="N31" s="124"/>
      <c r="O31" s="120"/>
      <c r="P31" s="125"/>
      <c r="Q31" s="121"/>
      <c r="R31" s="125"/>
      <c r="S31" s="121"/>
      <c r="T31" s="125"/>
      <c r="U31" s="117"/>
    </row>
    <row r="32" spans="1:21" ht="17" customHeight="1">
      <c r="A32" s="49"/>
      <c r="B32" s="49"/>
      <c r="C32" s="49"/>
      <c r="D32" s="49" t="str">
        <f t="shared" si="2"/>
        <v xml:space="preserve"> </v>
      </c>
      <c r="E32" s="50">
        <f>Registration!$B$13</f>
        <v>0</v>
      </c>
      <c r="F32" s="51"/>
      <c r="G32" s="60"/>
      <c r="H32" s="70"/>
      <c r="I32" s="62"/>
      <c r="J32" s="73"/>
      <c r="K32" s="62"/>
      <c r="L32" s="70"/>
      <c r="M32" s="60"/>
      <c r="N32" s="77"/>
      <c r="O32" s="64"/>
      <c r="P32" s="81"/>
      <c r="Q32" s="66"/>
      <c r="R32" s="81"/>
      <c r="S32" s="66"/>
      <c r="T32" s="81"/>
      <c r="U32" s="54"/>
    </row>
    <row r="33" spans="1:21" ht="17" customHeight="1">
      <c r="A33" s="114"/>
      <c r="B33" s="114"/>
      <c r="C33" s="114"/>
      <c r="D33" s="114" t="str">
        <f t="shared" si="2"/>
        <v xml:space="preserve"> </v>
      </c>
      <c r="E33" s="115">
        <f>Registration!$B$13</f>
        <v>0</v>
      </c>
      <c r="F33" s="116"/>
      <c r="G33" s="118"/>
      <c r="H33" s="122"/>
      <c r="I33" s="119"/>
      <c r="J33" s="123"/>
      <c r="K33" s="119"/>
      <c r="L33" s="122"/>
      <c r="M33" s="118"/>
      <c r="N33" s="124"/>
      <c r="O33" s="120"/>
      <c r="P33" s="125"/>
      <c r="Q33" s="121"/>
      <c r="R33" s="125"/>
      <c r="S33" s="121"/>
      <c r="T33" s="125"/>
      <c r="U33" s="117"/>
    </row>
    <row r="34" spans="1:21" ht="17" customHeight="1">
      <c r="A34" s="49"/>
      <c r="B34" s="49"/>
      <c r="C34" s="49"/>
      <c r="D34" s="49" t="str">
        <f t="shared" si="2"/>
        <v xml:space="preserve"> </v>
      </c>
      <c r="E34" s="50">
        <f>Registration!$B$13</f>
        <v>0</v>
      </c>
      <c r="F34" s="51"/>
      <c r="G34" s="60"/>
      <c r="H34" s="70"/>
      <c r="I34" s="62"/>
      <c r="J34" s="73"/>
      <c r="K34" s="62"/>
      <c r="L34" s="70"/>
      <c r="M34" s="60"/>
      <c r="N34" s="77"/>
      <c r="O34" s="64"/>
      <c r="P34" s="81"/>
      <c r="Q34" s="66"/>
      <c r="R34" s="81"/>
      <c r="S34" s="66"/>
      <c r="T34" s="81"/>
      <c r="U34" s="54"/>
    </row>
    <row r="35" spans="1:21" ht="17" customHeight="1">
      <c r="A35" s="114"/>
      <c r="B35" s="114"/>
      <c r="C35" s="114"/>
      <c r="D35" s="114" t="str">
        <f t="shared" si="2"/>
        <v xml:space="preserve"> </v>
      </c>
      <c r="E35" s="115">
        <f>Registration!$B$13</f>
        <v>0</v>
      </c>
      <c r="F35" s="116"/>
      <c r="G35" s="118"/>
      <c r="H35" s="122"/>
      <c r="I35" s="119"/>
      <c r="J35" s="123"/>
      <c r="K35" s="119"/>
      <c r="L35" s="122"/>
      <c r="M35" s="118"/>
      <c r="N35" s="124"/>
      <c r="O35" s="120"/>
      <c r="P35" s="125"/>
      <c r="Q35" s="121"/>
      <c r="R35" s="125"/>
      <c r="S35" s="121"/>
      <c r="T35" s="125"/>
      <c r="U35" s="117"/>
    </row>
    <row r="36" spans="1:21" ht="17" customHeight="1">
      <c r="A36" s="49"/>
      <c r="B36" s="49"/>
      <c r="C36" s="49"/>
      <c r="D36" s="49" t="str">
        <f t="shared" si="2"/>
        <v xml:space="preserve"> </v>
      </c>
      <c r="E36" s="50">
        <f>Registration!$B$13</f>
        <v>0</v>
      </c>
      <c r="F36" s="51"/>
      <c r="G36" s="60"/>
      <c r="H36" s="70"/>
      <c r="I36" s="62"/>
      <c r="J36" s="73"/>
      <c r="K36" s="62"/>
      <c r="L36" s="70"/>
      <c r="M36" s="60"/>
      <c r="N36" s="77"/>
      <c r="O36" s="64"/>
      <c r="P36" s="81"/>
      <c r="Q36" s="66"/>
      <c r="R36" s="81"/>
      <c r="S36" s="66"/>
      <c r="T36" s="81"/>
      <c r="U36" s="54"/>
    </row>
    <row r="37" spans="1:21" ht="17" customHeight="1">
      <c r="A37" s="114"/>
      <c r="B37" s="114"/>
      <c r="C37" s="114"/>
      <c r="D37" s="114" t="str">
        <f t="shared" si="2"/>
        <v xml:space="preserve"> </v>
      </c>
      <c r="E37" s="115">
        <f>Registration!$B$13</f>
        <v>0</v>
      </c>
      <c r="F37" s="116"/>
      <c r="G37" s="118"/>
      <c r="H37" s="122"/>
      <c r="I37" s="119"/>
      <c r="J37" s="123"/>
      <c r="K37" s="119"/>
      <c r="L37" s="122"/>
      <c r="M37" s="118"/>
      <c r="N37" s="124"/>
      <c r="O37" s="120"/>
      <c r="P37" s="125"/>
      <c r="Q37" s="121"/>
      <c r="R37" s="125"/>
      <c r="S37" s="121"/>
      <c r="T37" s="125"/>
      <c r="U37" s="117"/>
    </row>
    <row r="38" spans="1:21" ht="17" customHeight="1">
      <c r="A38" s="49"/>
      <c r="B38" s="49"/>
      <c r="C38" s="49"/>
      <c r="D38" s="49" t="str">
        <f t="shared" si="2"/>
        <v xml:space="preserve"> </v>
      </c>
      <c r="E38" s="50">
        <f>Registration!$B$13</f>
        <v>0</v>
      </c>
      <c r="F38" s="51"/>
      <c r="G38" s="60"/>
      <c r="H38" s="70"/>
      <c r="I38" s="62"/>
      <c r="J38" s="73"/>
      <c r="K38" s="62"/>
      <c r="L38" s="70"/>
      <c r="M38" s="60"/>
      <c r="N38" s="77"/>
      <c r="O38" s="64"/>
      <c r="P38" s="81"/>
      <c r="Q38" s="66"/>
      <c r="R38" s="81"/>
      <c r="S38" s="66"/>
      <c r="T38" s="81"/>
      <c r="U38" s="54"/>
    </row>
    <row r="39" spans="1:21" ht="17" customHeight="1">
      <c r="A39" s="114"/>
      <c r="B39" s="114"/>
      <c r="C39" s="114"/>
      <c r="D39" s="114" t="str">
        <f t="shared" si="2"/>
        <v xml:space="preserve"> </v>
      </c>
      <c r="E39" s="115">
        <f>Registration!$B$13</f>
        <v>0</v>
      </c>
      <c r="F39" s="116"/>
      <c r="G39" s="118"/>
      <c r="H39" s="122"/>
      <c r="I39" s="119"/>
      <c r="J39" s="123"/>
      <c r="K39" s="119"/>
      <c r="L39" s="122"/>
      <c r="M39" s="118"/>
      <c r="N39" s="124"/>
      <c r="O39" s="120"/>
      <c r="P39" s="125"/>
      <c r="Q39" s="121"/>
      <c r="R39" s="125"/>
      <c r="S39" s="121"/>
      <c r="T39" s="125"/>
      <c r="U39" s="117"/>
    </row>
    <row r="40" spans="1:21" ht="17" customHeight="1">
      <c r="A40" s="49"/>
      <c r="B40" s="49"/>
      <c r="C40" s="49"/>
      <c r="D40" s="49" t="str">
        <f t="shared" si="2"/>
        <v xml:space="preserve"> </v>
      </c>
      <c r="E40" s="50">
        <f>Registration!$B$13</f>
        <v>0</v>
      </c>
      <c r="F40" s="51"/>
      <c r="G40" s="60"/>
      <c r="H40" s="70"/>
      <c r="I40" s="62"/>
      <c r="J40" s="73"/>
      <c r="K40" s="62"/>
      <c r="L40" s="70"/>
      <c r="M40" s="60"/>
      <c r="N40" s="77"/>
      <c r="O40" s="64"/>
      <c r="P40" s="81"/>
      <c r="Q40" s="66"/>
      <c r="R40" s="81"/>
      <c r="S40" s="66"/>
      <c r="T40" s="81"/>
      <c r="U40" s="54"/>
    </row>
    <row r="41" spans="1:21" ht="17" customHeight="1">
      <c r="A41" s="114"/>
      <c r="B41" s="114"/>
      <c r="C41" s="114"/>
      <c r="D41" s="114" t="str">
        <f t="shared" si="2"/>
        <v xml:space="preserve"> </v>
      </c>
      <c r="E41" s="115">
        <f>Registration!$B$13</f>
        <v>0</v>
      </c>
      <c r="F41" s="116"/>
      <c r="G41" s="118"/>
      <c r="H41" s="122"/>
      <c r="I41" s="119"/>
      <c r="J41" s="123"/>
      <c r="K41" s="119"/>
      <c r="L41" s="122"/>
      <c r="M41" s="118"/>
      <c r="N41" s="124"/>
      <c r="O41" s="120"/>
      <c r="P41" s="125"/>
      <c r="Q41" s="121"/>
      <c r="R41" s="125"/>
      <c r="S41" s="121"/>
      <c r="T41" s="125"/>
      <c r="U41" s="117"/>
    </row>
    <row r="42" spans="1:21" ht="17" customHeight="1">
      <c r="A42" s="49"/>
      <c r="B42" s="49"/>
      <c r="C42" s="49"/>
      <c r="D42" s="49" t="str">
        <f t="shared" si="2"/>
        <v xml:space="preserve"> </v>
      </c>
      <c r="E42" s="50">
        <f>Registration!$B$13</f>
        <v>0</v>
      </c>
      <c r="F42" s="51"/>
      <c r="G42" s="60"/>
      <c r="H42" s="70"/>
      <c r="I42" s="62"/>
      <c r="J42" s="73"/>
      <c r="K42" s="62"/>
      <c r="L42" s="70"/>
      <c r="M42" s="60"/>
      <c r="N42" s="77"/>
      <c r="O42" s="64"/>
      <c r="P42" s="81"/>
      <c r="Q42" s="66"/>
      <c r="R42" s="81"/>
      <c r="S42" s="66"/>
      <c r="T42" s="81"/>
      <c r="U42" s="54"/>
    </row>
    <row r="43" spans="1:21" ht="17" customHeight="1">
      <c r="A43" s="114"/>
      <c r="B43" s="114"/>
      <c r="C43" s="114"/>
      <c r="D43" s="114" t="str">
        <f t="shared" si="2"/>
        <v xml:space="preserve"> </v>
      </c>
      <c r="E43" s="115">
        <f>Registration!$B$13</f>
        <v>0</v>
      </c>
      <c r="F43" s="116"/>
      <c r="G43" s="118"/>
      <c r="H43" s="122"/>
      <c r="I43" s="119"/>
      <c r="J43" s="123"/>
      <c r="K43" s="119"/>
      <c r="L43" s="122"/>
      <c r="M43" s="118"/>
      <c r="N43" s="124"/>
      <c r="O43" s="120"/>
      <c r="P43" s="125"/>
      <c r="Q43" s="121"/>
      <c r="R43" s="125"/>
      <c r="S43" s="121"/>
      <c r="T43" s="125"/>
      <c r="U43" s="117"/>
    </row>
    <row r="44" spans="1:21" ht="17" customHeight="1">
      <c r="A44" s="49"/>
      <c r="B44" s="49"/>
      <c r="C44" s="49"/>
      <c r="D44" s="49" t="str">
        <f t="shared" si="2"/>
        <v xml:space="preserve"> </v>
      </c>
      <c r="E44" s="50">
        <f>Registration!$B$13</f>
        <v>0</v>
      </c>
      <c r="F44" s="51"/>
      <c r="G44" s="60"/>
      <c r="H44" s="70"/>
      <c r="I44" s="62"/>
      <c r="J44" s="73"/>
      <c r="K44" s="62"/>
      <c r="L44" s="70"/>
      <c r="M44" s="60"/>
      <c r="N44" s="77"/>
      <c r="O44" s="64"/>
      <c r="P44" s="81"/>
      <c r="Q44" s="66"/>
      <c r="R44" s="81"/>
      <c r="S44" s="66"/>
      <c r="T44" s="81"/>
      <c r="U44" s="54"/>
    </row>
    <row r="45" spans="1:21" ht="17" customHeight="1">
      <c r="A45" s="114"/>
      <c r="B45" s="114"/>
      <c r="C45" s="114"/>
      <c r="D45" s="114" t="str">
        <f t="shared" si="2"/>
        <v xml:space="preserve"> </v>
      </c>
      <c r="E45" s="115">
        <f>Registration!$B$13</f>
        <v>0</v>
      </c>
      <c r="F45" s="116"/>
      <c r="G45" s="118"/>
      <c r="H45" s="122"/>
      <c r="I45" s="119"/>
      <c r="J45" s="123"/>
      <c r="K45" s="119"/>
      <c r="L45" s="122"/>
      <c r="M45" s="118"/>
      <c r="N45" s="124"/>
      <c r="O45" s="120"/>
      <c r="P45" s="125"/>
      <c r="Q45" s="121"/>
      <c r="R45" s="125"/>
      <c r="S45" s="121"/>
      <c r="T45" s="125"/>
      <c r="U45" s="117"/>
    </row>
    <row r="46" spans="1:21" ht="17" customHeight="1">
      <c r="A46" s="49"/>
      <c r="B46" s="49"/>
      <c r="C46" s="49"/>
      <c r="D46" s="49" t="str">
        <f t="shared" si="2"/>
        <v xml:space="preserve"> </v>
      </c>
      <c r="E46" s="50">
        <f>Registration!$B$13</f>
        <v>0</v>
      </c>
      <c r="F46" s="51"/>
      <c r="G46" s="60"/>
      <c r="H46" s="70"/>
      <c r="I46" s="62"/>
      <c r="J46" s="73"/>
      <c r="K46" s="62"/>
      <c r="L46" s="70"/>
      <c r="M46" s="60"/>
      <c r="N46" s="77"/>
      <c r="O46" s="64"/>
      <c r="P46" s="81"/>
      <c r="Q46" s="66"/>
      <c r="R46" s="81"/>
      <c r="S46" s="66"/>
      <c r="T46" s="81"/>
      <c r="U46" s="54"/>
    </row>
    <row r="47" spans="1:21" ht="17" customHeight="1">
      <c r="A47" s="114"/>
      <c r="B47" s="114"/>
      <c r="C47" s="114"/>
      <c r="D47" s="114" t="str">
        <f t="shared" si="2"/>
        <v xml:space="preserve"> </v>
      </c>
      <c r="E47" s="115">
        <f>Registration!$B$13</f>
        <v>0</v>
      </c>
      <c r="F47" s="116"/>
      <c r="G47" s="118"/>
      <c r="H47" s="122"/>
      <c r="I47" s="119"/>
      <c r="J47" s="123"/>
      <c r="K47" s="119"/>
      <c r="L47" s="122"/>
      <c r="M47" s="118"/>
      <c r="N47" s="124"/>
      <c r="O47" s="120"/>
      <c r="P47" s="125"/>
      <c r="Q47" s="121"/>
      <c r="R47" s="125"/>
      <c r="S47" s="121"/>
      <c r="T47" s="125"/>
      <c r="U47" s="117"/>
    </row>
    <row r="48" spans="1:21" ht="17" customHeight="1">
      <c r="A48" s="49"/>
      <c r="B48" s="49"/>
      <c r="C48" s="49"/>
      <c r="D48" s="49" t="str">
        <f t="shared" si="2"/>
        <v xml:space="preserve"> </v>
      </c>
      <c r="E48" s="50">
        <f>Registration!$B$13</f>
        <v>0</v>
      </c>
      <c r="F48" s="51"/>
      <c r="G48" s="60"/>
      <c r="H48" s="70"/>
      <c r="I48" s="62"/>
      <c r="J48" s="73"/>
      <c r="K48" s="62"/>
      <c r="L48" s="70"/>
      <c r="M48" s="60"/>
      <c r="N48" s="77"/>
      <c r="O48" s="64"/>
      <c r="P48" s="81"/>
      <c r="Q48" s="66"/>
      <c r="R48" s="81"/>
      <c r="S48" s="66"/>
      <c r="T48" s="81"/>
      <c r="U48" s="54"/>
    </row>
    <row r="49" spans="1:21" ht="17" customHeight="1">
      <c r="A49" s="114"/>
      <c r="B49" s="114"/>
      <c r="C49" s="114"/>
      <c r="D49" s="114" t="str">
        <f t="shared" si="2"/>
        <v xml:space="preserve"> </v>
      </c>
      <c r="E49" s="115">
        <f>Registration!$B$13</f>
        <v>0</v>
      </c>
      <c r="F49" s="116"/>
      <c r="G49" s="118"/>
      <c r="H49" s="122"/>
      <c r="I49" s="119"/>
      <c r="J49" s="123"/>
      <c r="K49" s="119"/>
      <c r="L49" s="122"/>
      <c r="M49" s="118"/>
      <c r="N49" s="124"/>
      <c r="O49" s="120"/>
      <c r="P49" s="125"/>
      <c r="Q49" s="121"/>
      <c r="R49" s="125"/>
      <c r="S49" s="121"/>
      <c r="T49" s="125"/>
      <c r="U49" s="117"/>
    </row>
    <row r="50" spans="1:21" ht="17" customHeight="1">
      <c r="A50" s="49"/>
      <c r="B50" s="49"/>
      <c r="C50" s="49"/>
      <c r="D50" s="49" t="str">
        <f t="shared" si="2"/>
        <v xml:space="preserve"> </v>
      </c>
      <c r="E50" s="50">
        <f>Registration!$B$13</f>
        <v>0</v>
      </c>
      <c r="F50" s="51"/>
      <c r="G50" s="60"/>
      <c r="H50" s="70"/>
      <c r="I50" s="62"/>
      <c r="J50" s="73"/>
      <c r="K50" s="62"/>
      <c r="L50" s="70"/>
      <c r="M50" s="60"/>
      <c r="N50" s="77"/>
      <c r="O50" s="64"/>
      <c r="P50" s="81"/>
      <c r="Q50" s="66"/>
      <c r="R50" s="81"/>
      <c r="S50" s="66"/>
      <c r="T50" s="81"/>
      <c r="U50" s="54"/>
    </row>
    <row r="51" spans="1:21" ht="17" customHeight="1">
      <c r="A51" s="114"/>
      <c r="B51" s="114"/>
      <c r="C51" s="114"/>
      <c r="D51" s="114" t="str">
        <f t="shared" si="2"/>
        <v xml:space="preserve"> </v>
      </c>
      <c r="E51" s="115">
        <f>Registration!$B$13</f>
        <v>0</v>
      </c>
      <c r="F51" s="116"/>
      <c r="G51" s="118"/>
      <c r="H51" s="122"/>
      <c r="I51" s="119"/>
      <c r="J51" s="123"/>
      <c r="K51" s="119"/>
      <c r="L51" s="122"/>
      <c r="M51" s="118"/>
      <c r="N51" s="124"/>
      <c r="O51" s="120"/>
      <c r="P51" s="125"/>
      <c r="Q51" s="121"/>
      <c r="R51" s="125"/>
      <c r="S51" s="121"/>
      <c r="T51" s="125"/>
      <c r="U51" s="117"/>
    </row>
    <row r="52" spans="1:21" ht="17" customHeight="1">
      <c r="A52" s="49"/>
      <c r="B52" s="49"/>
      <c r="C52" s="49"/>
      <c r="D52" s="49" t="str">
        <f t="shared" si="2"/>
        <v xml:space="preserve"> </v>
      </c>
      <c r="E52" s="50">
        <f>Registration!$B$13</f>
        <v>0</v>
      </c>
      <c r="F52" s="51"/>
      <c r="G52" s="60"/>
      <c r="H52" s="70"/>
      <c r="I52" s="62"/>
      <c r="J52" s="73"/>
      <c r="K52" s="62"/>
      <c r="L52" s="70"/>
      <c r="M52" s="60"/>
      <c r="N52" s="77"/>
      <c r="O52" s="64"/>
      <c r="P52" s="81"/>
      <c r="Q52" s="66"/>
      <c r="R52" s="81"/>
      <c r="S52" s="66"/>
      <c r="T52" s="81"/>
      <c r="U52" s="54"/>
    </row>
    <row r="53" spans="1:21" ht="17" customHeight="1">
      <c r="A53" s="114"/>
      <c r="B53" s="114"/>
      <c r="C53" s="114"/>
      <c r="D53" s="114" t="str">
        <f t="shared" si="2"/>
        <v xml:space="preserve"> </v>
      </c>
      <c r="E53" s="115">
        <f>Registration!$B$13</f>
        <v>0</v>
      </c>
      <c r="F53" s="116"/>
      <c r="G53" s="118"/>
      <c r="H53" s="122"/>
      <c r="I53" s="119"/>
      <c r="J53" s="123"/>
      <c r="K53" s="119"/>
      <c r="L53" s="122"/>
      <c r="M53" s="118"/>
      <c r="N53" s="124"/>
      <c r="O53" s="120"/>
      <c r="P53" s="125"/>
      <c r="Q53" s="121"/>
      <c r="R53" s="125"/>
      <c r="S53" s="121"/>
      <c r="T53" s="125"/>
      <c r="U53" s="117"/>
    </row>
    <row r="54" spans="1:21" ht="17" customHeight="1">
      <c r="A54" s="49"/>
      <c r="B54" s="49"/>
      <c r="C54" s="49"/>
      <c r="D54" s="49" t="str">
        <f t="shared" si="2"/>
        <v xml:space="preserve"> </v>
      </c>
      <c r="E54" s="50">
        <f>Registration!$B$13</f>
        <v>0</v>
      </c>
      <c r="F54" s="51"/>
      <c r="G54" s="60"/>
      <c r="H54" s="70"/>
      <c r="I54" s="62"/>
      <c r="J54" s="73"/>
      <c r="K54" s="62"/>
      <c r="L54" s="70"/>
      <c r="M54" s="60"/>
      <c r="N54" s="77"/>
      <c r="O54" s="64"/>
      <c r="P54" s="81"/>
      <c r="Q54" s="66"/>
      <c r="R54" s="81"/>
      <c r="S54" s="66"/>
      <c r="T54" s="81"/>
      <c r="U54" s="54"/>
    </row>
    <row r="55" spans="1:21" ht="17" customHeight="1">
      <c r="A55" s="114"/>
      <c r="B55" s="114"/>
      <c r="C55" s="114"/>
      <c r="D55" s="114" t="str">
        <f t="shared" si="2"/>
        <v xml:space="preserve"> </v>
      </c>
      <c r="E55" s="115">
        <f>Registration!$B$13</f>
        <v>0</v>
      </c>
      <c r="F55" s="116"/>
      <c r="G55" s="118"/>
      <c r="H55" s="122"/>
      <c r="I55" s="119"/>
      <c r="J55" s="123"/>
      <c r="K55" s="119"/>
      <c r="L55" s="122"/>
      <c r="M55" s="118"/>
      <c r="N55" s="124"/>
      <c r="O55" s="120"/>
      <c r="P55" s="125"/>
      <c r="Q55" s="121"/>
      <c r="R55" s="125"/>
      <c r="S55" s="121"/>
      <c r="T55" s="125"/>
      <c r="U55" s="117"/>
    </row>
    <row r="56" spans="1:21" ht="17" customHeight="1">
      <c r="A56" s="49"/>
      <c r="B56" s="49"/>
      <c r="C56" s="49"/>
      <c r="D56" s="49" t="str">
        <f t="shared" si="2"/>
        <v xml:space="preserve"> </v>
      </c>
      <c r="E56" s="50">
        <f>Registration!$B$13</f>
        <v>0</v>
      </c>
      <c r="F56" s="51"/>
      <c r="G56" s="60"/>
      <c r="H56" s="70"/>
      <c r="I56" s="62"/>
      <c r="J56" s="73"/>
      <c r="K56" s="62"/>
      <c r="L56" s="70"/>
      <c r="M56" s="60"/>
      <c r="N56" s="77"/>
      <c r="O56" s="64"/>
      <c r="P56" s="81"/>
      <c r="Q56" s="66"/>
      <c r="R56" s="81"/>
      <c r="S56" s="66"/>
      <c r="T56" s="81"/>
      <c r="U56" s="54"/>
    </row>
    <row r="57" spans="1:21" ht="17" customHeight="1">
      <c r="A57" s="114"/>
      <c r="B57" s="114"/>
      <c r="C57" s="114"/>
      <c r="D57" s="114" t="str">
        <f t="shared" si="2"/>
        <v xml:space="preserve"> </v>
      </c>
      <c r="E57" s="115">
        <f>Registration!$B$13</f>
        <v>0</v>
      </c>
      <c r="F57" s="116"/>
      <c r="G57" s="118"/>
      <c r="H57" s="122"/>
      <c r="I57" s="119"/>
      <c r="J57" s="123"/>
      <c r="K57" s="119"/>
      <c r="L57" s="122"/>
      <c r="M57" s="118"/>
      <c r="N57" s="124"/>
      <c r="O57" s="120"/>
      <c r="P57" s="125"/>
      <c r="Q57" s="121"/>
      <c r="R57" s="125"/>
      <c r="S57" s="121"/>
      <c r="T57" s="125"/>
      <c r="U57" s="117"/>
    </row>
    <row r="58" spans="1:21" ht="17" customHeight="1">
      <c r="A58" s="49"/>
      <c r="B58" s="49"/>
      <c r="C58" s="49"/>
      <c r="D58" s="49" t="str">
        <f t="shared" si="2"/>
        <v xml:space="preserve"> </v>
      </c>
      <c r="E58" s="50">
        <f>Registration!$B$13</f>
        <v>0</v>
      </c>
      <c r="F58" s="51"/>
      <c r="G58" s="60"/>
      <c r="H58" s="70"/>
      <c r="I58" s="62"/>
      <c r="J58" s="73"/>
      <c r="K58" s="62"/>
      <c r="L58" s="70"/>
      <c r="M58" s="60"/>
      <c r="N58" s="77"/>
      <c r="O58" s="64"/>
      <c r="P58" s="81"/>
      <c r="Q58" s="66"/>
      <c r="R58" s="81"/>
      <c r="S58" s="66"/>
      <c r="T58" s="81"/>
      <c r="U58" s="54"/>
    </row>
    <row r="59" spans="1:21" ht="17" customHeight="1">
      <c r="A59" s="114"/>
      <c r="B59" s="114"/>
      <c r="C59" s="114"/>
      <c r="D59" s="114" t="str">
        <f t="shared" si="2"/>
        <v xml:space="preserve"> </v>
      </c>
      <c r="E59" s="115">
        <f>Registration!$B$13</f>
        <v>0</v>
      </c>
      <c r="F59" s="116"/>
      <c r="G59" s="118"/>
      <c r="H59" s="122"/>
      <c r="I59" s="119"/>
      <c r="J59" s="123"/>
      <c r="K59" s="119"/>
      <c r="L59" s="122"/>
      <c r="M59" s="118"/>
      <c r="N59" s="124"/>
      <c r="O59" s="120"/>
      <c r="P59" s="125"/>
      <c r="Q59" s="121"/>
      <c r="R59" s="125"/>
      <c r="S59" s="121"/>
      <c r="T59" s="125"/>
      <c r="U59" s="117"/>
    </row>
    <row r="60" spans="1:21" ht="17" customHeight="1">
      <c r="A60" s="49"/>
      <c r="B60" s="49"/>
      <c r="C60" s="49"/>
      <c r="D60" s="49" t="str">
        <f t="shared" si="2"/>
        <v xml:space="preserve"> </v>
      </c>
      <c r="E60" s="50">
        <f>Registration!$B$13</f>
        <v>0</v>
      </c>
      <c r="F60" s="51"/>
      <c r="G60" s="60"/>
      <c r="H60" s="70"/>
      <c r="I60" s="62"/>
      <c r="J60" s="73"/>
      <c r="K60" s="62"/>
      <c r="L60" s="70"/>
      <c r="M60" s="60"/>
      <c r="N60" s="77"/>
      <c r="O60" s="64"/>
      <c r="P60" s="81"/>
      <c r="Q60" s="66"/>
      <c r="R60" s="81"/>
      <c r="S60" s="66"/>
      <c r="T60" s="81"/>
      <c r="U60" s="54"/>
    </row>
    <row r="61" spans="1:21">
      <c r="A61" s="114"/>
      <c r="B61" s="114"/>
      <c r="C61" s="114"/>
      <c r="D61" s="114" t="str">
        <f t="shared" si="2"/>
        <v xml:space="preserve"> </v>
      </c>
      <c r="E61" s="115">
        <f>Registration!$B$13</f>
        <v>0</v>
      </c>
      <c r="F61" s="116"/>
      <c r="G61" s="118"/>
      <c r="H61" s="122"/>
      <c r="I61" s="119"/>
      <c r="J61" s="123"/>
      <c r="K61" s="119"/>
      <c r="L61" s="122"/>
      <c r="M61" s="118"/>
      <c r="N61" s="124"/>
      <c r="O61" s="120"/>
      <c r="P61" s="125"/>
      <c r="Q61" s="121"/>
      <c r="R61" s="125"/>
      <c r="S61" s="121"/>
      <c r="T61" s="125"/>
      <c r="U61" s="117"/>
    </row>
    <row r="62" spans="1:21">
      <c r="A62" s="49"/>
      <c r="B62" s="49"/>
      <c r="C62" s="49"/>
      <c r="D62" s="49" t="str">
        <f t="shared" si="2"/>
        <v xml:space="preserve"> </v>
      </c>
      <c r="E62" s="50">
        <f>Registration!$B$13</f>
        <v>0</v>
      </c>
      <c r="F62" s="51"/>
      <c r="G62" s="60"/>
      <c r="H62" s="70"/>
      <c r="I62" s="62"/>
      <c r="J62" s="73"/>
      <c r="K62" s="62"/>
      <c r="L62" s="70"/>
      <c r="M62" s="60"/>
      <c r="N62" s="77"/>
      <c r="O62" s="64"/>
      <c r="P62" s="81"/>
      <c r="Q62" s="66"/>
      <c r="R62" s="81"/>
      <c r="S62" s="66"/>
      <c r="T62" s="81"/>
      <c r="U62" s="54"/>
    </row>
    <row r="63" spans="1:21">
      <c r="A63" s="114"/>
      <c r="B63" s="114"/>
      <c r="C63" s="114"/>
      <c r="D63" s="114" t="str">
        <f t="shared" si="2"/>
        <v xml:space="preserve"> </v>
      </c>
      <c r="E63" s="115">
        <f>Registration!$B$13</f>
        <v>0</v>
      </c>
      <c r="F63" s="116"/>
      <c r="G63" s="118"/>
      <c r="H63" s="122"/>
      <c r="I63" s="119"/>
      <c r="J63" s="123"/>
      <c r="K63" s="119"/>
      <c r="L63" s="122"/>
      <c r="M63" s="118"/>
      <c r="N63" s="124"/>
      <c r="O63" s="120"/>
      <c r="P63" s="125"/>
      <c r="Q63" s="121"/>
      <c r="R63" s="125"/>
      <c r="S63" s="121"/>
      <c r="T63" s="125"/>
      <c r="U63" s="117"/>
    </row>
    <row r="64" spans="1:21">
      <c r="A64" s="49"/>
      <c r="B64" s="49"/>
      <c r="C64" s="49"/>
      <c r="D64" s="49" t="str">
        <f t="shared" si="2"/>
        <v xml:space="preserve"> </v>
      </c>
      <c r="E64" s="50">
        <f>Registration!$B$13</f>
        <v>0</v>
      </c>
      <c r="F64" s="51"/>
      <c r="G64" s="60"/>
      <c r="H64" s="70"/>
      <c r="I64" s="62"/>
      <c r="J64" s="73"/>
      <c r="K64" s="62"/>
      <c r="L64" s="70"/>
      <c r="M64" s="60"/>
      <c r="N64" s="77"/>
      <c r="O64" s="64"/>
      <c r="P64" s="81"/>
      <c r="Q64" s="66"/>
      <c r="R64" s="81"/>
      <c r="S64" s="66"/>
      <c r="T64" s="81"/>
      <c r="U64" s="54"/>
    </row>
    <row r="65" spans="1:21">
      <c r="A65" s="114"/>
      <c r="B65" s="114"/>
      <c r="C65" s="114"/>
      <c r="D65" s="114" t="str">
        <f t="shared" si="2"/>
        <v xml:space="preserve"> </v>
      </c>
      <c r="E65" s="115">
        <f>Registration!$B$13</f>
        <v>0</v>
      </c>
      <c r="F65" s="116"/>
      <c r="G65" s="118"/>
      <c r="H65" s="122"/>
      <c r="I65" s="119"/>
      <c r="J65" s="123"/>
      <c r="K65" s="119"/>
      <c r="L65" s="122"/>
      <c r="M65" s="118"/>
      <c r="N65" s="124"/>
      <c r="O65" s="120"/>
      <c r="P65" s="125"/>
      <c r="Q65" s="121"/>
      <c r="R65" s="125"/>
      <c r="S65" s="121"/>
      <c r="T65" s="125"/>
      <c r="U65" s="117"/>
    </row>
    <row r="66" spans="1:21">
      <c r="A66" s="49"/>
      <c r="B66" s="49"/>
      <c r="C66" s="49"/>
      <c r="D66" s="49" t="str">
        <f t="shared" si="2"/>
        <v xml:space="preserve"> </v>
      </c>
      <c r="E66" s="50">
        <f>Registration!$B$13</f>
        <v>0</v>
      </c>
      <c r="F66" s="51"/>
      <c r="G66" s="60"/>
      <c r="H66" s="70"/>
      <c r="I66" s="62"/>
      <c r="J66" s="73"/>
      <c r="K66" s="62"/>
      <c r="L66" s="70"/>
      <c r="M66" s="60"/>
      <c r="N66" s="77"/>
      <c r="O66" s="64"/>
      <c r="P66" s="81"/>
      <c r="Q66" s="66"/>
      <c r="R66" s="81"/>
      <c r="S66" s="66"/>
      <c r="T66" s="81"/>
      <c r="U66" s="54"/>
    </row>
    <row r="67" spans="1:21">
      <c r="A67" s="114"/>
      <c r="B67" s="114"/>
      <c r="C67" s="114"/>
      <c r="D67" s="114" t="str">
        <f t="shared" si="2"/>
        <v xml:space="preserve"> </v>
      </c>
      <c r="E67" s="115">
        <f>Registration!$B$13</f>
        <v>0</v>
      </c>
      <c r="F67" s="116"/>
      <c r="G67" s="118"/>
      <c r="H67" s="122"/>
      <c r="I67" s="119"/>
      <c r="J67" s="123"/>
      <c r="K67" s="119"/>
      <c r="L67" s="122"/>
      <c r="M67" s="118"/>
      <c r="N67" s="124"/>
      <c r="O67" s="120"/>
      <c r="P67" s="125"/>
      <c r="Q67" s="121"/>
      <c r="R67" s="125"/>
      <c r="S67" s="121"/>
      <c r="T67" s="125"/>
      <c r="U67" s="117"/>
    </row>
    <row r="68" spans="1:21">
      <c r="A68" s="49"/>
      <c r="B68" s="49"/>
      <c r="C68" s="49"/>
      <c r="D68" s="49" t="str">
        <f t="shared" si="2"/>
        <v xml:space="preserve"> </v>
      </c>
      <c r="E68" s="50">
        <f>Registration!$B$13</f>
        <v>0</v>
      </c>
      <c r="F68" s="51"/>
      <c r="G68" s="60"/>
      <c r="H68" s="70"/>
      <c r="I68" s="62"/>
      <c r="J68" s="73"/>
      <c r="K68" s="62"/>
      <c r="L68" s="70"/>
      <c r="M68" s="60"/>
      <c r="N68" s="77"/>
      <c r="O68" s="64"/>
      <c r="P68" s="81"/>
      <c r="Q68" s="66"/>
      <c r="R68" s="81"/>
      <c r="S68" s="66"/>
      <c r="T68" s="81"/>
      <c r="U68" s="54"/>
    </row>
    <row r="69" spans="1:21">
      <c r="A69" s="114"/>
      <c r="B69" s="114"/>
      <c r="C69" s="114"/>
      <c r="D69" s="114" t="str">
        <f t="shared" si="2"/>
        <v xml:space="preserve"> </v>
      </c>
      <c r="E69" s="115">
        <f>Registration!$B$13</f>
        <v>0</v>
      </c>
      <c r="F69" s="116"/>
      <c r="G69" s="118"/>
      <c r="H69" s="122"/>
      <c r="I69" s="119"/>
      <c r="J69" s="123"/>
      <c r="K69" s="119"/>
      <c r="L69" s="122"/>
      <c r="M69" s="118"/>
      <c r="N69" s="124"/>
      <c r="O69" s="120"/>
      <c r="P69" s="125"/>
      <c r="Q69" s="121"/>
      <c r="R69" s="125"/>
      <c r="S69" s="121"/>
      <c r="T69" s="125"/>
      <c r="U69" s="117"/>
    </row>
    <row r="70" spans="1:21" ht="27" customHeight="1">
      <c r="A70" s="49"/>
      <c r="B70" s="49"/>
      <c r="C70" s="49"/>
      <c r="D70" s="49" t="str">
        <f t="shared" si="2"/>
        <v xml:space="preserve"> </v>
      </c>
      <c r="E70" s="50">
        <f>Registration!$B$13</f>
        <v>0</v>
      </c>
      <c r="F70" s="51"/>
      <c r="G70" s="60"/>
      <c r="H70" s="70"/>
      <c r="I70" s="62"/>
      <c r="J70" s="73"/>
      <c r="K70" s="62"/>
      <c r="L70" s="70"/>
      <c r="M70" s="60"/>
      <c r="N70" s="77"/>
      <c r="O70" s="64"/>
      <c r="P70" s="81"/>
      <c r="Q70" s="66"/>
      <c r="R70" s="81"/>
      <c r="S70" s="66"/>
      <c r="T70" s="81"/>
      <c r="U70" s="54"/>
    </row>
  </sheetData>
  <sheetProtection sheet="1" objects="1" scenarios="1"/>
  <phoneticPr fontId="5"/>
  <conditionalFormatting sqref="O5:O16">
    <cfRule type="cellIs" dxfId="83" priority="71" stopIfTrue="1" operator="between">
      <formula>0.5</formula>
      <formula>99999999</formula>
    </cfRule>
    <cfRule type="cellIs" dxfId="82" priority="72" stopIfTrue="1" operator="between">
      <formula>99999999</formula>
      <formula>"z"</formula>
    </cfRule>
  </conditionalFormatting>
  <conditionalFormatting sqref="N5:N16">
    <cfRule type="cellIs" dxfId="81" priority="73" stopIfTrue="1" operator="between">
      <formula>0.5</formula>
      <formula>9999999</formula>
    </cfRule>
    <cfRule type="cellIs" dxfId="80" priority="74" stopIfTrue="1" operator="between">
      <formula>9999999</formula>
      <formula>"z"</formula>
    </cfRule>
  </conditionalFormatting>
  <conditionalFormatting sqref="F2:U2">
    <cfRule type="cellIs" dxfId="79" priority="75" stopIfTrue="1" operator="greaterThan">
      <formula>4</formula>
    </cfRule>
    <cfRule type="cellIs" dxfId="78" priority="76" stopIfTrue="1" operator="between">
      <formula>0.5</formula>
      <formula>4.5</formula>
    </cfRule>
  </conditionalFormatting>
  <conditionalFormatting sqref="F4:H5 L4:M5">
    <cfRule type="expression" dxfId="77" priority="77" stopIfTrue="1">
      <formula>OR(F$2=5, F$2=6, F$2=7)</formula>
    </cfRule>
  </conditionalFormatting>
  <conditionalFormatting sqref="I4:K5 P3:U5">
    <cfRule type="expression" dxfId="76" priority="78" stopIfTrue="1">
      <formula>OR(I$2=5,I$2=6,I$2=7)</formula>
    </cfRule>
  </conditionalFormatting>
  <conditionalFormatting sqref="P6:U16 L6:M16 F6:H16">
    <cfRule type="cellIs" dxfId="75" priority="79" stopIfTrue="1" operator="between">
      <formula>0.5</formula>
      <formula>9999999</formula>
    </cfRule>
    <cfRule type="cellIs" dxfId="74" priority="80" stopIfTrue="1" operator="between">
      <formula>9999999</formula>
      <formula>"z"</formula>
    </cfRule>
    <cfRule type="expression" dxfId="73" priority="81" stopIfTrue="1">
      <formula>OR(F$2=5,F$2=6,F$2=7)</formula>
    </cfRule>
  </conditionalFormatting>
  <conditionalFormatting sqref="I6:K16">
    <cfRule type="cellIs" dxfId="72" priority="82" stopIfTrue="1" operator="between">
      <formula>0.5</formula>
      <formula>99999999</formula>
    </cfRule>
    <cfRule type="cellIs" dxfId="71" priority="83" stopIfTrue="1" operator="between">
      <formula>99999999</formula>
      <formula>"z"</formula>
    </cfRule>
    <cfRule type="expression" dxfId="70" priority="84" stopIfTrue="1">
      <formula>OR(I$2=5,I$2=6,I$2=7)</formula>
    </cfRule>
  </conditionalFormatting>
  <conditionalFormatting sqref="A7:C16 B6:C6 A67:C70">
    <cfRule type="expression" dxfId="69" priority="85" stopIfTrue="1">
      <formula>COUNTA($F6:$U6)&gt;4</formula>
    </cfRule>
  </conditionalFormatting>
  <conditionalFormatting sqref="A6">
    <cfRule type="expression" dxfId="68" priority="69" stopIfTrue="1">
      <formula>COUNTA($F6:$U6)&gt;4</formula>
    </cfRule>
  </conditionalFormatting>
  <conditionalFormatting sqref="O17:O26">
    <cfRule type="cellIs" dxfId="67" priority="58" stopIfTrue="1" operator="between">
      <formula>0.5</formula>
      <formula>99999999</formula>
    </cfRule>
    <cfRule type="cellIs" dxfId="66" priority="59" stopIfTrue="1" operator="between">
      <formula>99999999</formula>
      <formula>"z"</formula>
    </cfRule>
  </conditionalFormatting>
  <conditionalFormatting sqref="N17:N26">
    <cfRule type="cellIs" dxfId="65" priority="60" stopIfTrue="1" operator="between">
      <formula>0.5</formula>
      <formula>9999999</formula>
    </cfRule>
    <cfRule type="cellIs" dxfId="64" priority="61" stopIfTrue="1" operator="between">
      <formula>9999999</formula>
      <formula>"z"</formula>
    </cfRule>
  </conditionalFormatting>
  <conditionalFormatting sqref="P17:U26 L17:M26 F17:H26">
    <cfRule type="cellIs" dxfId="63" priority="62" stopIfTrue="1" operator="between">
      <formula>0.5</formula>
      <formula>9999999</formula>
    </cfRule>
    <cfRule type="cellIs" dxfId="62" priority="63" stopIfTrue="1" operator="between">
      <formula>9999999</formula>
      <formula>"z"</formula>
    </cfRule>
    <cfRule type="expression" dxfId="61" priority="64" stopIfTrue="1">
      <formula>OR(F$2=5,F$2=6,F$2=7)</formula>
    </cfRule>
  </conditionalFormatting>
  <conditionalFormatting sqref="I17:K26">
    <cfRule type="cellIs" dxfId="60" priority="65" stopIfTrue="1" operator="between">
      <formula>0.5</formula>
      <formula>99999999</formula>
    </cfRule>
    <cfRule type="cellIs" dxfId="59" priority="66" stopIfTrue="1" operator="between">
      <formula>99999999</formula>
      <formula>"z"</formula>
    </cfRule>
    <cfRule type="expression" dxfId="58" priority="67" stopIfTrue="1">
      <formula>OR(I$2=5,I$2=6,I$2=7)</formula>
    </cfRule>
  </conditionalFormatting>
  <conditionalFormatting sqref="A17:C26">
    <cfRule type="expression" dxfId="57" priority="68" stopIfTrue="1">
      <formula>COUNTA($F17:$U17)&gt;4</formula>
    </cfRule>
  </conditionalFormatting>
  <conditionalFormatting sqref="O27:O36">
    <cfRule type="cellIs" dxfId="56" priority="47" stopIfTrue="1" operator="between">
      <formula>0.5</formula>
      <formula>99999999</formula>
    </cfRule>
    <cfRule type="cellIs" dxfId="55" priority="48" stopIfTrue="1" operator="between">
      <formula>99999999</formula>
      <formula>"z"</formula>
    </cfRule>
  </conditionalFormatting>
  <conditionalFormatting sqref="N27:N36">
    <cfRule type="cellIs" dxfId="54" priority="49" stopIfTrue="1" operator="between">
      <formula>0.5</formula>
      <formula>9999999</formula>
    </cfRule>
    <cfRule type="cellIs" dxfId="53" priority="50" stopIfTrue="1" operator="between">
      <formula>9999999</formula>
      <formula>"z"</formula>
    </cfRule>
  </conditionalFormatting>
  <conditionalFormatting sqref="P27:U36 L27:M36 F27:H36">
    <cfRule type="cellIs" dxfId="52" priority="51" stopIfTrue="1" operator="between">
      <formula>0.5</formula>
      <formula>9999999</formula>
    </cfRule>
    <cfRule type="cellIs" dxfId="51" priority="52" stopIfTrue="1" operator="between">
      <formula>9999999</formula>
      <formula>"z"</formula>
    </cfRule>
    <cfRule type="expression" dxfId="50" priority="53" stopIfTrue="1">
      <formula>OR(F$2=5,F$2=6,F$2=7)</formula>
    </cfRule>
  </conditionalFormatting>
  <conditionalFormatting sqref="I27:K36">
    <cfRule type="cellIs" dxfId="49" priority="54" stopIfTrue="1" operator="between">
      <formula>0.5</formula>
      <formula>99999999</formula>
    </cfRule>
    <cfRule type="cellIs" dxfId="48" priority="55" stopIfTrue="1" operator="between">
      <formula>99999999</formula>
      <formula>"z"</formula>
    </cfRule>
    <cfRule type="expression" dxfId="47" priority="56" stopIfTrue="1">
      <formula>OR(I$2=5,I$2=6,I$2=7)</formula>
    </cfRule>
  </conditionalFormatting>
  <conditionalFormatting sqref="A27:C36">
    <cfRule type="expression" dxfId="46" priority="57" stopIfTrue="1">
      <formula>COUNTA($F27:$U27)&gt;4</formula>
    </cfRule>
  </conditionalFormatting>
  <conditionalFormatting sqref="O37:O46">
    <cfRule type="cellIs" dxfId="45" priority="36" stopIfTrue="1" operator="between">
      <formula>0.5</formula>
      <formula>99999999</formula>
    </cfRule>
    <cfRule type="cellIs" dxfId="44" priority="37" stopIfTrue="1" operator="between">
      <formula>99999999</formula>
      <formula>"z"</formula>
    </cfRule>
  </conditionalFormatting>
  <conditionalFormatting sqref="N37:N46">
    <cfRule type="cellIs" dxfId="43" priority="38" stopIfTrue="1" operator="between">
      <formula>0.5</formula>
      <formula>9999999</formula>
    </cfRule>
    <cfRule type="cellIs" dxfId="42" priority="39" stopIfTrue="1" operator="between">
      <formula>9999999</formula>
      <formula>"z"</formula>
    </cfRule>
  </conditionalFormatting>
  <conditionalFormatting sqref="P37:U46 L37:M46 F37:H46">
    <cfRule type="cellIs" dxfId="41" priority="40" stopIfTrue="1" operator="between">
      <formula>0.5</formula>
      <formula>9999999</formula>
    </cfRule>
    <cfRule type="cellIs" dxfId="40" priority="41" stopIfTrue="1" operator="between">
      <formula>9999999</formula>
      <formula>"z"</formula>
    </cfRule>
    <cfRule type="expression" dxfId="39" priority="42" stopIfTrue="1">
      <formula>OR(F$2=5,F$2=6,F$2=7)</formula>
    </cfRule>
  </conditionalFormatting>
  <conditionalFormatting sqref="I37:K46">
    <cfRule type="cellIs" dxfId="38" priority="43" stopIfTrue="1" operator="between">
      <formula>0.5</formula>
      <formula>99999999</formula>
    </cfRule>
    <cfRule type="cellIs" dxfId="37" priority="44" stopIfTrue="1" operator="between">
      <formula>99999999</formula>
      <formula>"z"</formula>
    </cfRule>
    <cfRule type="expression" dxfId="36" priority="45" stopIfTrue="1">
      <formula>OR(I$2=5,I$2=6,I$2=7)</formula>
    </cfRule>
  </conditionalFormatting>
  <conditionalFormatting sqref="A37:C46">
    <cfRule type="expression" dxfId="35" priority="46" stopIfTrue="1">
      <formula>COUNTA($F37:$U37)&gt;4</formula>
    </cfRule>
  </conditionalFormatting>
  <conditionalFormatting sqref="O47:O56">
    <cfRule type="cellIs" dxfId="34" priority="25" stopIfTrue="1" operator="between">
      <formula>0.5</formula>
      <formula>99999999</formula>
    </cfRule>
    <cfRule type="cellIs" dxfId="33" priority="26" stopIfTrue="1" operator="between">
      <formula>99999999</formula>
      <formula>"z"</formula>
    </cfRule>
  </conditionalFormatting>
  <conditionalFormatting sqref="N47:N56">
    <cfRule type="cellIs" dxfId="32" priority="27" stopIfTrue="1" operator="between">
      <formula>0.5</formula>
      <formula>9999999</formula>
    </cfRule>
    <cfRule type="cellIs" dxfId="31" priority="28" stopIfTrue="1" operator="between">
      <formula>9999999</formula>
      <formula>"z"</formula>
    </cfRule>
  </conditionalFormatting>
  <conditionalFormatting sqref="P47:U56 L47:M56 F47:H56">
    <cfRule type="cellIs" dxfId="30" priority="29" stopIfTrue="1" operator="between">
      <formula>0.5</formula>
      <formula>9999999</formula>
    </cfRule>
    <cfRule type="cellIs" dxfId="29" priority="30" stopIfTrue="1" operator="between">
      <formula>9999999</formula>
      <formula>"z"</formula>
    </cfRule>
    <cfRule type="expression" dxfId="28" priority="31" stopIfTrue="1">
      <formula>OR(F$2=5,F$2=6,F$2=7)</formula>
    </cfRule>
  </conditionalFormatting>
  <conditionalFormatting sqref="I47:K56">
    <cfRule type="cellIs" dxfId="27" priority="32" stopIfTrue="1" operator="between">
      <formula>0.5</formula>
      <formula>99999999</formula>
    </cfRule>
    <cfRule type="cellIs" dxfId="26" priority="33" stopIfTrue="1" operator="between">
      <formula>99999999</formula>
      <formula>"z"</formula>
    </cfRule>
    <cfRule type="expression" dxfId="25" priority="34" stopIfTrue="1">
      <formula>OR(I$2=5,I$2=6,I$2=7)</formula>
    </cfRule>
  </conditionalFormatting>
  <conditionalFormatting sqref="A47:C56">
    <cfRule type="expression" dxfId="24" priority="35" stopIfTrue="1">
      <formula>COUNTA($F47:$U47)&gt;4</formula>
    </cfRule>
  </conditionalFormatting>
  <conditionalFormatting sqref="O57:O66">
    <cfRule type="cellIs" dxfId="23" priority="14" stopIfTrue="1" operator="between">
      <formula>0.5</formula>
      <formula>99999999</formula>
    </cfRule>
    <cfRule type="cellIs" dxfId="22" priority="15" stopIfTrue="1" operator="between">
      <formula>99999999</formula>
      <formula>"z"</formula>
    </cfRule>
  </conditionalFormatting>
  <conditionalFormatting sqref="N57:N66">
    <cfRule type="cellIs" dxfId="21" priority="16" stopIfTrue="1" operator="between">
      <formula>0.5</formula>
      <formula>9999999</formula>
    </cfRule>
    <cfRule type="cellIs" dxfId="20" priority="17" stopIfTrue="1" operator="between">
      <formula>9999999</formula>
      <formula>"z"</formula>
    </cfRule>
  </conditionalFormatting>
  <conditionalFormatting sqref="P57:U66 L57:M66 F57:H66">
    <cfRule type="cellIs" dxfId="19" priority="18" stopIfTrue="1" operator="between">
      <formula>0.5</formula>
      <formula>9999999</formula>
    </cfRule>
    <cfRule type="cellIs" dxfId="18" priority="19" stopIfTrue="1" operator="between">
      <formula>9999999</formula>
      <formula>"z"</formula>
    </cfRule>
    <cfRule type="expression" dxfId="17" priority="20" stopIfTrue="1">
      <formula>OR(F$2=5,F$2=6,F$2=7)</formula>
    </cfRule>
  </conditionalFormatting>
  <conditionalFormatting sqref="I57:K66">
    <cfRule type="cellIs" dxfId="16" priority="21" stopIfTrue="1" operator="between">
      <formula>0.5</formula>
      <formula>99999999</formula>
    </cfRule>
    <cfRule type="cellIs" dxfId="15" priority="22" stopIfTrue="1" operator="between">
      <formula>99999999</formula>
      <formula>"z"</formula>
    </cfRule>
    <cfRule type="expression" dxfId="14" priority="23" stopIfTrue="1">
      <formula>OR(I$2=5,I$2=6,I$2=7)</formula>
    </cfRule>
  </conditionalFormatting>
  <conditionalFormatting sqref="A57:C66">
    <cfRule type="expression" dxfId="13" priority="24" stopIfTrue="1">
      <formula>COUNTA($F57:$U57)&gt;4</formula>
    </cfRule>
  </conditionalFormatting>
  <conditionalFormatting sqref="O67:O70">
    <cfRule type="cellIs" dxfId="12" priority="3" stopIfTrue="1" operator="between">
      <formula>0.5</formula>
      <formula>99999999</formula>
    </cfRule>
    <cfRule type="cellIs" dxfId="11" priority="4" stopIfTrue="1" operator="between">
      <formula>99999999</formula>
      <formula>"z"</formula>
    </cfRule>
  </conditionalFormatting>
  <conditionalFormatting sqref="N67:N70">
    <cfRule type="cellIs" dxfId="10" priority="5" stopIfTrue="1" operator="between">
      <formula>0.5</formula>
      <formula>9999999</formula>
    </cfRule>
    <cfRule type="cellIs" dxfId="9" priority="6" stopIfTrue="1" operator="between">
      <formula>9999999</formula>
      <formula>"z"</formula>
    </cfRule>
  </conditionalFormatting>
  <conditionalFormatting sqref="P67:U70 L67:M70 F67:H70">
    <cfRule type="cellIs" dxfId="8" priority="7" stopIfTrue="1" operator="between">
      <formula>0.5</formula>
      <formula>9999999</formula>
    </cfRule>
    <cfRule type="cellIs" dxfId="7" priority="8" stopIfTrue="1" operator="between">
      <formula>9999999</formula>
      <formula>"z"</formula>
    </cfRule>
    <cfRule type="expression" dxfId="6" priority="9" stopIfTrue="1">
      <formula>OR(F$2=5,F$2=6,F$2=7)</formula>
    </cfRule>
  </conditionalFormatting>
  <conditionalFormatting sqref="I67:K70">
    <cfRule type="cellIs" dxfId="5" priority="10" stopIfTrue="1" operator="between">
      <formula>0.5</formula>
      <formula>99999999</formula>
    </cfRule>
    <cfRule type="cellIs" dxfId="4" priority="11" stopIfTrue="1" operator="between">
      <formula>99999999</formula>
      <formula>"z"</formula>
    </cfRule>
    <cfRule type="expression" dxfId="3" priority="12" stopIfTrue="1">
      <formula>OR(I$2=5,I$2=6,I$2=7)</formula>
    </cfRule>
  </conditionalFormatting>
  <conditionalFormatting sqref="F3:H3 L3:M3">
    <cfRule type="expression" dxfId="2" priority="1" stopIfTrue="1">
      <formula>OR(F$2=5, F$2=6, F$2=7)</formula>
    </cfRule>
  </conditionalFormatting>
  <conditionalFormatting sqref="I3:K3">
    <cfRule type="expression" dxfId="1" priority="2" stopIfTrue="1">
      <formula>OR(I$2=5,I$2=6,I$2=7)</formula>
    </cfRule>
  </conditionalFormatting>
  <dataValidations xWindow="275" yWindow="220" count="17">
    <dataValidation type="decimal" operator="greaterThan" allowBlank="1" showInputMessage="1" showErrorMessage="1" errorTitle="INPUT ERROR" error="1) A colon was used to separate minutes and seconds._x000d_-or-_x000d_2) The time is not acceptable." prompt="Please enter a time. Relays will not be seeded without a time." sqref="O5">
      <formula1>335</formula1>
    </dataValidation>
    <dataValidation type="textLength" operator="equal" allowBlank="1" showInputMessage="1" showErrorMessage="1" error="Do not put entry times in the athletes' cells. Use the relay cell at the top for entry times." sqref="N6:O70">
      <formula1>1</formula1>
    </dataValidation>
    <dataValidation type="decimal" errorStyle="warning" allowBlank="1" showInputMessage="1" showErrorMessage="1" errorTitle="HAND TIME OR INPUT ERROR?" error="If the time has an &quot;h&quot; behind it to indicate hand time, click YES._x000d__x000d_Otherwise, click NO because the time is not acceptable." prompt="Please enter a time. Relays will not be seeded without a time. _x000d__x000d_Type an &quot;h&quot; if the entry is a hand time." sqref="N5">
      <formula1>44</formula1>
      <formula2>N$3+0.14</formula2>
    </dataValidation>
    <dataValidation type="decimal" allowBlank="1" showInputMessage="1" showErrorMessage="1" errorTitle="INPUT ERROR" error="1) A colon was used to separate minutes and seconds._x000d_-or-_x000d_2) The time is not acceptable." sqref="I6:I70">
      <formula1>200</formula1>
      <formula2>I$3</formula2>
    </dataValidation>
    <dataValidation type="decimal" allowBlank="1" showInputMessage="1" showErrorMessage="1" errorTitle="INPUT ERROR" error="1) A colon was used to separate minutes and seconds._x000d_-or-_x000d_2) The time is not acceptable." sqref="J6:J70">
      <formula1>430</formula1>
      <formula2>J$3</formula2>
    </dataValidation>
    <dataValidation type="decimal" allowBlank="1" showInputMessage="1" showErrorMessage="1" errorTitle="INPUT ERROR" error="1) A colon was used to separate minutes and seconds._x000d_-or-_x000d_2) The time is not acceptable." sqref="K6:K70">
      <formula1>1000</formula1>
      <formula2>K$3</formula2>
    </dataValidation>
    <dataValidation type="decimal" allowBlank="1" showInputMessage="1" showErrorMessage="1" errorTitle="INPUT ERROR" error="1) Type a decimal number only. Don't use any other characters._x000d_-or-_x000d_2) The distance is unacceptable." sqref="P6:P70">
      <formula1>P$3</formula1>
      <formula2>2200</formula2>
    </dataValidation>
    <dataValidation type="decimal" allowBlank="1" showInputMessage="1" showErrorMessage="1" errorTitle="INPUT ERROR" error="1) Type a decimal number only. Don't use any other characters._x000d_-or-_x000d_2) The distance is unacceptable." sqref="Q6:Q70">
      <formula1>Q$3</formula1>
      <formula2>4300</formula2>
    </dataValidation>
    <dataValidation type="decimal" allowBlank="1" showInputMessage="1" showErrorMessage="1" errorTitle="INPUT ERROR" error="1) Type a decimal number only. Don't use any other characters._x000d_-or-_x000d_2) The distance is unacceptable." sqref="R6:R70">
      <formula1>R$3</formula1>
      <formula2>602</formula2>
    </dataValidation>
    <dataValidation type="decimal" allowBlank="1" showInputMessage="1" showErrorMessage="1" errorTitle="INPUT ERROR" error="1) Type a decimal number only. Don't use any other characters._x000d_-or-_x000d_2) The distance is unacceptable." sqref="S6:S70">
      <formula1>S$3</formula1>
      <formula2>1500</formula2>
    </dataValidation>
    <dataValidation type="decimal" allowBlank="1" showInputMessage="1" showErrorMessage="1" errorTitle="INPUT ERROR" error="1) Type a decimal number only. Don't use any other characters._x000d_-or-_x000d_2) The distance is unacceptable." sqref="U6:U70">
      <formula1>U$3</formula1>
      <formula2>20000</formula2>
    </dataValidation>
    <dataValidation type="decimal" allowBlank="1" showInputMessage="1" showErrorMessage="1" errorTitle="INPUT ERROR" error="1) Type a decimal number only. Don't use any other characters._x000d_-or-_x000d_2) The distance is unacceptable." sqref="T6:T70">
      <formula1>T$3</formula1>
      <formula2>5400</formula2>
    </dataValidation>
    <dataValidation type="decimal" errorStyle="warning" allowBlank="1" showInputMessage="1" showErrorMessage="1" errorTitle="HAND TIME OR INPUT ERROR?" error="If the time has an &quot;h&quot; behind it to indicate hand time, click YES._x000d__x000d_Otherwise, click NO because the time is not acceptable." prompt="Type an &quot;h&quot; after a hand time." sqref="F6:F70">
      <formula1>10</formula1>
      <formula2>F$3+0.24</formula2>
    </dataValidation>
    <dataValidation type="decimal" errorStyle="warning" allowBlank="1" showInputMessage="1" showErrorMessage="1" errorTitle="HAND TIME OR INPUT ERROR?" error="If the time has an &quot;h&quot; behind it to indicate hand time, click YES._x000d__x000d_Otherwise, click NO because the time is not acceptable." prompt="Type an &quot;h&quot; after a hand time." sqref="G6:G70">
      <formula1>22</formula1>
      <formula2>G$3+0.24</formula2>
    </dataValidation>
    <dataValidation type="decimal" errorStyle="warning" allowBlank="1" showInputMessage="1" showErrorMessage="1" errorTitle="?HNAD TIME OR INPUT ERROR" error="If the time has an &quot;h&quot; behind it to indicate hand time, click YES._x000d__x000d_Otherwise, click NO because the time is not acceptable." prompt="Type an &quot;h&quot; after a hand time." sqref="L6:L70">
      <formula1>13</formula1>
      <formula2>L$3+0.24</formula2>
    </dataValidation>
    <dataValidation type="decimal" errorStyle="warning" allowBlank="1" showInputMessage="1" showErrorMessage="1" errorTitle="HAND TIME OR INPUT ERROR?" error="If the time has an &quot;h&quot; behind it to indicate hand time, click YES._x000d__x000d_Otherwise, click NO because the time is not acceptable." prompt="Type an &quot;h&quot; after a hand time." sqref="M6:M70">
      <formula1>40</formula1>
      <formula2>M$3+0.24</formula2>
    </dataValidation>
    <dataValidation type="decimal" errorStyle="warning" allowBlank="1" showInputMessage="1" showErrorMessage="1" errorTitle="HAND TIME OR INPUT ERROR?" error="If the time has an &quot;h&quot; behind it to indicate hand time, click YES_x000d__x000d_Otherwise, click NO because the time is not acceptable." prompt="Type an &quot;h&quot; after a hand time." sqref="H6:H70">
      <formula1>55</formula1>
      <formula2>H$3+0.14</formula2>
    </dataValidation>
  </dataValidations>
  <printOptions horizontalCentered="1" gridLines="1"/>
  <pageMargins left="0.4" right="0.4" top="0.75" bottom="0.75" header="0.5" footer="0.5"/>
  <pageSetup orientation="landscape" horizontalDpi="4294967292" verticalDpi="4294967292"/>
  <headerFooter>
    <oddHeader>&amp;L&amp;"Times,Bold"Write each competitors name only once.&amp;C&amp;"Times,Bold"&amp;14F/S Girls&amp;R&amp;"Times,Bold"Only four (4) entries in each event.</oddHeader>
    <oddFooter>&amp;R&amp;"Times,Bold"SCHOOL______________________________________________________</oddFooter>
  </headerFooter>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workbookViewId="0">
      <pane ySplit="3" topLeftCell="A4" activePane="bottomLeft" state="frozenSplit"/>
      <selection pane="bottomLeft" activeCell="E59" sqref="E59"/>
    </sheetView>
  </sheetViews>
  <sheetFormatPr baseColWidth="10" defaultRowHeight="13" x14ac:dyDescent="0"/>
  <cols>
    <col min="1" max="1" width="5.1640625" customWidth="1"/>
    <col min="2" max="2" width="14.1640625" customWidth="1"/>
    <col min="3" max="3" width="20.83203125" customWidth="1"/>
    <col min="4" max="4" width="5.6640625" customWidth="1"/>
    <col min="5" max="5" width="14.1640625" customWidth="1"/>
    <col min="6" max="6" width="20.83203125" customWidth="1"/>
  </cols>
  <sheetData>
    <row r="1" spans="1:6" s="37" customFormat="1" ht="21" customHeight="1">
      <c r="A1" s="136">
        <f>Registration!B13</f>
        <v>0</v>
      </c>
      <c r="B1" s="137"/>
      <c r="C1" s="137"/>
      <c r="F1" s="38" t="s">
        <v>54</v>
      </c>
    </row>
    <row r="2" spans="1:6" s="37" customFormat="1" ht="15">
      <c r="A2" s="39" t="s">
        <v>52</v>
      </c>
      <c r="B2" s="40">
        <f>COUNTA(C4:C105)-COUNT(C4:C105)</f>
        <v>0</v>
      </c>
      <c r="C2" s="41"/>
      <c r="D2" s="39" t="s">
        <v>53</v>
      </c>
      <c r="E2" s="40">
        <f>COUNTA(F4:F105)-COUNT(F4:F105)</f>
        <v>0</v>
      </c>
      <c r="F2" s="38"/>
    </row>
    <row r="3" spans="1:6">
      <c r="A3" s="42"/>
      <c r="B3" s="42" t="s">
        <v>31</v>
      </c>
      <c r="C3" s="42" t="s">
        <v>32</v>
      </c>
      <c r="D3" s="42"/>
      <c r="E3" s="42" t="s">
        <v>31</v>
      </c>
      <c r="F3" s="42" t="s">
        <v>32</v>
      </c>
    </row>
    <row r="4" spans="1:6">
      <c r="A4" s="14">
        <v>1</v>
      </c>
      <c r="B4" s="36">
        <f>'Varsity Boys'!A6</f>
        <v>0</v>
      </c>
      <c r="C4" s="36">
        <f>'Varsity Boys'!B6</f>
        <v>0</v>
      </c>
      <c r="D4" s="14">
        <v>1</v>
      </c>
      <c r="E4" s="36">
        <f>'Varsity Girls'!A6</f>
        <v>0</v>
      </c>
      <c r="F4" s="36">
        <f>'Varsity Girls'!B6</f>
        <v>0</v>
      </c>
    </row>
    <row r="5" spans="1:6">
      <c r="A5" s="14">
        <v>2</v>
      </c>
      <c r="B5" s="36">
        <f>'Varsity Boys'!A7</f>
        <v>0</v>
      </c>
      <c r="C5" s="36">
        <f>'Varsity Boys'!B7</f>
        <v>0</v>
      </c>
      <c r="D5" s="14">
        <v>2</v>
      </c>
      <c r="E5" s="36">
        <f>'Varsity Girls'!A7</f>
        <v>0</v>
      </c>
      <c r="F5" s="36">
        <f>'Varsity Girls'!B7</f>
        <v>0</v>
      </c>
    </row>
    <row r="6" spans="1:6">
      <c r="A6" s="14">
        <v>3</v>
      </c>
      <c r="B6" s="36">
        <f>'Varsity Boys'!A8</f>
        <v>0</v>
      </c>
      <c r="C6" s="36">
        <f>'Varsity Boys'!B8</f>
        <v>0</v>
      </c>
      <c r="D6" s="14">
        <v>3</v>
      </c>
      <c r="E6" s="36">
        <f>'Varsity Girls'!A8</f>
        <v>0</v>
      </c>
      <c r="F6" s="36">
        <f>'Varsity Girls'!B8</f>
        <v>0</v>
      </c>
    </row>
    <row r="7" spans="1:6">
      <c r="A7" s="14">
        <v>4</v>
      </c>
      <c r="B7" s="36">
        <f>'Varsity Boys'!A9</f>
        <v>0</v>
      </c>
      <c r="C7" s="36">
        <f>'Varsity Boys'!B9</f>
        <v>0</v>
      </c>
      <c r="D7" s="14">
        <v>4</v>
      </c>
      <c r="E7" s="36">
        <f>'Varsity Girls'!A9</f>
        <v>0</v>
      </c>
      <c r="F7" s="36">
        <f>'Varsity Girls'!B9</f>
        <v>0</v>
      </c>
    </row>
    <row r="8" spans="1:6">
      <c r="A8" s="14">
        <v>5</v>
      </c>
      <c r="B8" s="36">
        <f>'Varsity Boys'!A10</f>
        <v>0</v>
      </c>
      <c r="C8" s="36">
        <f>'Varsity Boys'!B10</f>
        <v>0</v>
      </c>
      <c r="D8" s="14">
        <v>5</v>
      </c>
      <c r="E8" s="36">
        <f>'Varsity Girls'!A10</f>
        <v>0</v>
      </c>
      <c r="F8" s="36">
        <f>'Varsity Girls'!B10</f>
        <v>0</v>
      </c>
    </row>
    <row r="9" spans="1:6">
      <c r="A9" s="14">
        <v>6</v>
      </c>
      <c r="B9" s="36">
        <f>'Varsity Boys'!A11</f>
        <v>0</v>
      </c>
      <c r="C9" s="36">
        <f>'Varsity Boys'!B11</f>
        <v>0</v>
      </c>
      <c r="D9" s="14">
        <v>6</v>
      </c>
      <c r="E9" s="36">
        <f>'Varsity Girls'!A11</f>
        <v>0</v>
      </c>
      <c r="F9" s="36">
        <f>'Varsity Girls'!B11</f>
        <v>0</v>
      </c>
    </row>
    <row r="10" spans="1:6">
      <c r="A10" s="14">
        <v>7</v>
      </c>
      <c r="B10" s="36">
        <f>'Varsity Boys'!A12</f>
        <v>0</v>
      </c>
      <c r="C10" s="36">
        <f>'Varsity Boys'!B12</f>
        <v>0</v>
      </c>
      <c r="D10" s="14">
        <v>7</v>
      </c>
      <c r="E10" s="36">
        <f>'Varsity Girls'!A12</f>
        <v>0</v>
      </c>
      <c r="F10" s="36">
        <f>'Varsity Girls'!B12</f>
        <v>0</v>
      </c>
    </row>
    <row r="11" spans="1:6">
      <c r="A11" s="14">
        <v>8</v>
      </c>
      <c r="B11" s="36">
        <f>'Varsity Boys'!A13</f>
        <v>0</v>
      </c>
      <c r="C11" s="36">
        <f>'Varsity Boys'!B13</f>
        <v>0</v>
      </c>
      <c r="D11" s="14">
        <v>8</v>
      </c>
      <c r="E11" s="36">
        <f>'Varsity Girls'!A13</f>
        <v>0</v>
      </c>
      <c r="F11" s="36">
        <f>'Varsity Girls'!B13</f>
        <v>0</v>
      </c>
    </row>
    <row r="12" spans="1:6">
      <c r="A12" s="14">
        <v>9</v>
      </c>
      <c r="B12" s="36">
        <f>'Varsity Boys'!A14</f>
        <v>0</v>
      </c>
      <c r="C12" s="36">
        <f>'Varsity Boys'!B14</f>
        <v>0</v>
      </c>
      <c r="D12" s="14">
        <v>9</v>
      </c>
      <c r="E12" s="36">
        <f>'Varsity Girls'!A14</f>
        <v>0</v>
      </c>
      <c r="F12" s="36">
        <f>'Varsity Girls'!B14</f>
        <v>0</v>
      </c>
    </row>
    <row r="13" spans="1:6">
      <c r="A13" s="14">
        <v>10</v>
      </c>
      <c r="B13" s="36">
        <f>'Varsity Boys'!A15</f>
        <v>0</v>
      </c>
      <c r="C13" s="36">
        <f>'Varsity Boys'!B15</f>
        <v>0</v>
      </c>
      <c r="D13" s="14">
        <v>10</v>
      </c>
      <c r="E13" s="36">
        <f>'Varsity Girls'!A15</f>
        <v>0</v>
      </c>
      <c r="F13" s="36">
        <f>'Varsity Girls'!B15</f>
        <v>0</v>
      </c>
    </row>
    <row r="14" spans="1:6">
      <c r="A14" s="14">
        <v>11</v>
      </c>
      <c r="B14" s="36">
        <f>'Varsity Boys'!A16</f>
        <v>0</v>
      </c>
      <c r="C14" s="36">
        <f>'Varsity Boys'!B16</f>
        <v>0</v>
      </c>
      <c r="D14" s="14">
        <v>11</v>
      </c>
      <c r="E14" s="36">
        <f>'Varsity Girls'!A16</f>
        <v>0</v>
      </c>
      <c r="F14" s="36">
        <f>'Varsity Girls'!B16</f>
        <v>0</v>
      </c>
    </row>
    <row r="15" spans="1:6">
      <c r="A15" s="14">
        <v>12</v>
      </c>
      <c r="B15" s="36">
        <f>'Varsity Boys'!A17</f>
        <v>0</v>
      </c>
      <c r="C15" s="36">
        <f>'Varsity Boys'!B17</f>
        <v>0</v>
      </c>
      <c r="D15" s="14">
        <v>12</v>
      </c>
      <c r="E15" s="36">
        <f>'Varsity Girls'!A17</f>
        <v>0</v>
      </c>
      <c r="F15" s="36">
        <f>'Varsity Girls'!B17</f>
        <v>0</v>
      </c>
    </row>
    <row r="16" spans="1:6">
      <c r="A16" s="14">
        <v>13</v>
      </c>
      <c r="B16" s="36">
        <f>'Varsity Boys'!A18</f>
        <v>0</v>
      </c>
      <c r="C16" s="36">
        <f>'Varsity Boys'!B18</f>
        <v>0</v>
      </c>
      <c r="D16" s="14">
        <v>13</v>
      </c>
      <c r="E16" s="36">
        <f>'Varsity Girls'!A18</f>
        <v>0</v>
      </c>
      <c r="F16" s="36">
        <f>'Varsity Girls'!B18</f>
        <v>0</v>
      </c>
    </row>
    <row r="17" spans="1:6">
      <c r="A17" s="14">
        <v>14</v>
      </c>
      <c r="B17" s="36">
        <f>'Varsity Boys'!A19</f>
        <v>0</v>
      </c>
      <c r="C17" s="36">
        <f>'Varsity Boys'!B19</f>
        <v>0</v>
      </c>
      <c r="D17" s="14">
        <v>14</v>
      </c>
      <c r="E17" s="36">
        <f>'Varsity Girls'!A19</f>
        <v>0</v>
      </c>
      <c r="F17" s="36">
        <f>'Varsity Girls'!B19</f>
        <v>0</v>
      </c>
    </row>
    <row r="18" spans="1:6">
      <c r="A18" s="14">
        <v>15</v>
      </c>
      <c r="B18" s="36">
        <f>'Varsity Boys'!A20</f>
        <v>0</v>
      </c>
      <c r="C18" s="36">
        <f>'Varsity Boys'!B20</f>
        <v>0</v>
      </c>
      <c r="D18" s="14">
        <v>15</v>
      </c>
      <c r="E18" s="36">
        <f>'Varsity Girls'!A20</f>
        <v>0</v>
      </c>
      <c r="F18" s="36">
        <f>'Varsity Girls'!B20</f>
        <v>0</v>
      </c>
    </row>
    <row r="19" spans="1:6">
      <c r="A19" s="14">
        <v>16</v>
      </c>
      <c r="B19" s="36">
        <f>'Varsity Boys'!A21</f>
        <v>0</v>
      </c>
      <c r="C19" s="36">
        <f>'Varsity Boys'!B21</f>
        <v>0</v>
      </c>
      <c r="D19" s="14">
        <v>16</v>
      </c>
      <c r="E19" s="36">
        <f>'Varsity Girls'!A21</f>
        <v>0</v>
      </c>
      <c r="F19" s="36">
        <f>'Varsity Girls'!B21</f>
        <v>0</v>
      </c>
    </row>
    <row r="20" spans="1:6">
      <c r="A20" s="14">
        <v>17</v>
      </c>
      <c r="B20" s="36">
        <f>'Varsity Boys'!A22</f>
        <v>0</v>
      </c>
      <c r="C20" s="36">
        <f>'Varsity Boys'!B22</f>
        <v>0</v>
      </c>
      <c r="D20" s="14">
        <v>17</v>
      </c>
      <c r="E20" s="36">
        <f>'Varsity Girls'!A22</f>
        <v>0</v>
      </c>
      <c r="F20" s="36">
        <f>'Varsity Girls'!B22</f>
        <v>0</v>
      </c>
    </row>
    <row r="21" spans="1:6">
      <c r="A21" s="14">
        <v>18</v>
      </c>
      <c r="B21" s="36">
        <f>'Varsity Boys'!A23</f>
        <v>0</v>
      </c>
      <c r="C21" s="36">
        <f>'Varsity Boys'!B23</f>
        <v>0</v>
      </c>
      <c r="D21" s="14">
        <v>18</v>
      </c>
      <c r="E21" s="36">
        <f>'Varsity Girls'!A23</f>
        <v>0</v>
      </c>
      <c r="F21" s="36">
        <f>'Varsity Girls'!B23</f>
        <v>0</v>
      </c>
    </row>
    <row r="22" spans="1:6">
      <c r="A22" s="14">
        <v>19</v>
      </c>
      <c r="B22" s="36">
        <f>'Varsity Boys'!A24</f>
        <v>0</v>
      </c>
      <c r="C22" s="36">
        <f>'Varsity Boys'!B24</f>
        <v>0</v>
      </c>
      <c r="D22" s="14">
        <v>19</v>
      </c>
      <c r="E22" s="36">
        <f>'Varsity Girls'!A24</f>
        <v>0</v>
      </c>
      <c r="F22" s="36">
        <f>'Varsity Girls'!B24</f>
        <v>0</v>
      </c>
    </row>
    <row r="23" spans="1:6">
      <c r="A23" s="14">
        <v>20</v>
      </c>
      <c r="B23" s="36">
        <f>'Varsity Boys'!A25</f>
        <v>0</v>
      </c>
      <c r="C23" s="36">
        <f>'Varsity Boys'!B25</f>
        <v>0</v>
      </c>
      <c r="D23" s="14">
        <v>20</v>
      </c>
      <c r="E23" s="36">
        <f>'Varsity Girls'!A25</f>
        <v>0</v>
      </c>
      <c r="F23" s="36">
        <f>'Varsity Girls'!B25</f>
        <v>0</v>
      </c>
    </row>
    <row r="24" spans="1:6">
      <c r="A24" s="14">
        <v>21</v>
      </c>
      <c r="B24" s="36">
        <f>'Varsity Boys'!A26</f>
        <v>0</v>
      </c>
      <c r="C24" s="36">
        <f>'Varsity Boys'!B26</f>
        <v>0</v>
      </c>
      <c r="D24" s="14">
        <v>21</v>
      </c>
      <c r="E24" s="36">
        <f>'Varsity Girls'!A26</f>
        <v>0</v>
      </c>
      <c r="F24" s="36">
        <f>'Varsity Girls'!B26</f>
        <v>0</v>
      </c>
    </row>
    <row r="25" spans="1:6">
      <c r="A25" s="14">
        <v>22</v>
      </c>
      <c r="B25" s="36">
        <f>'Varsity Boys'!A27</f>
        <v>0</v>
      </c>
      <c r="C25" s="36">
        <f>'Varsity Boys'!B27</f>
        <v>0</v>
      </c>
      <c r="D25" s="14">
        <v>22</v>
      </c>
      <c r="E25" s="36">
        <f>'Varsity Girls'!A27</f>
        <v>0</v>
      </c>
      <c r="F25" s="36">
        <f>'Varsity Girls'!B27</f>
        <v>0</v>
      </c>
    </row>
    <row r="26" spans="1:6">
      <c r="A26" s="14">
        <v>23</v>
      </c>
      <c r="B26" s="36">
        <f>'Varsity Boys'!A28</f>
        <v>0</v>
      </c>
      <c r="C26" s="36">
        <f>'Varsity Boys'!B28</f>
        <v>0</v>
      </c>
      <c r="D26" s="14">
        <v>23</v>
      </c>
      <c r="E26" s="36">
        <f>'Varsity Girls'!A28</f>
        <v>0</v>
      </c>
      <c r="F26" s="36">
        <f>'Varsity Girls'!B28</f>
        <v>0</v>
      </c>
    </row>
    <row r="27" spans="1:6">
      <c r="A27" s="14">
        <v>24</v>
      </c>
      <c r="B27" s="36">
        <f>'Varsity Boys'!A29</f>
        <v>0</v>
      </c>
      <c r="C27" s="36">
        <f>'Varsity Boys'!B29</f>
        <v>0</v>
      </c>
      <c r="D27" s="14">
        <v>24</v>
      </c>
      <c r="E27" s="36">
        <f>'Varsity Girls'!A29</f>
        <v>0</v>
      </c>
      <c r="F27" s="36">
        <f>'Varsity Girls'!B29</f>
        <v>0</v>
      </c>
    </row>
    <row r="28" spans="1:6">
      <c r="A28" s="14">
        <v>25</v>
      </c>
      <c r="B28" s="36">
        <f>'Varsity Boys'!A30</f>
        <v>0</v>
      </c>
      <c r="C28" s="36">
        <f>'Varsity Boys'!B30</f>
        <v>0</v>
      </c>
      <c r="D28" s="14">
        <v>25</v>
      </c>
      <c r="E28" s="36">
        <f>'Varsity Girls'!A30</f>
        <v>0</v>
      </c>
      <c r="F28" s="36">
        <f>'Varsity Girls'!B30</f>
        <v>0</v>
      </c>
    </row>
    <row r="29" spans="1:6">
      <c r="A29" s="14">
        <v>26</v>
      </c>
      <c r="B29" s="36">
        <f>'Varsity Boys'!A31</f>
        <v>0</v>
      </c>
      <c r="C29" s="36">
        <f>'Varsity Boys'!B31</f>
        <v>0</v>
      </c>
      <c r="D29" s="14">
        <v>26</v>
      </c>
      <c r="E29" s="36">
        <f>'Varsity Girls'!A31</f>
        <v>0</v>
      </c>
      <c r="F29" s="36">
        <f>'Varsity Girls'!B31</f>
        <v>0</v>
      </c>
    </row>
    <row r="30" spans="1:6">
      <c r="A30" s="14">
        <v>27</v>
      </c>
      <c r="B30" s="36">
        <f>'Varsity Boys'!A32</f>
        <v>0</v>
      </c>
      <c r="C30" s="36">
        <f>'Varsity Boys'!B32</f>
        <v>0</v>
      </c>
      <c r="D30" s="14">
        <v>27</v>
      </c>
      <c r="E30" s="36">
        <f>'Varsity Girls'!A32</f>
        <v>0</v>
      </c>
      <c r="F30" s="36">
        <f>'Varsity Girls'!B32</f>
        <v>0</v>
      </c>
    </row>
    <row r="31" spans="1:6">
      <c r="A31" s="14">
        <v>28</v>
      </c>
      <c r="B31" s="36">
        <f>'Varsity Boys'!A33</f>
        <v>0</v>
      </c>
      <c r="C31" s="36">
        <f>'Varsity Boys'!B33</f>
        <v>0</v>
      </c>
      <c r="D31" s="14">
        <v>28</v>
      </c>
      <c r="E31" s="36">
        <f>'Varsity Girls'!A33</f>
        <v>0</v>
      </c>
      <c r="F31" s="36">
        <f>'Varsity Girls'!B33</f>
        <v>0</v>
      </c>
    </row>
    <row r="32" spans="1:6">
      <c r="A32" s="14">
        <v>29</v>
      </c>
      <c r="B32" s="36">
        <f>'Varsity Boys'!A34</f>
        <v>0</v>
      </c>
      <c r="C32" s="36">
        <f>'Varsity Boys'!B34</f>
        <v>0</v>
      </c>
      <c r="D32" s="14">
        <v>29</v>
      </c>
      <c r="E32" s="36">
        <f>'Varsity Girls'!A34</f>
        <v>0</v>
      </c>
      <c r="F32" s="36">
        <f>'Varsity Girls'!B34</f>
        <v>0</v>
      </c>
    </row>
    <row r="33" spans="1:6">
      <c r="A33" s="14">
        <v>30</v>
      </c>
      <c r="B33" s="36">
        <f>'Varsity Boys'!A35</f>
        <v>0</v>
      </c>
      <c r="C33" s="36">
        <f>'Varsity Boys'!B35</f>
        <v>0</v>
      </c>
      <c r="D33" s="14">
        <v>30</v>
      </c>
      <c r="E33" s="36">
        <f>'Varsity Girls'!A35</f>
        <v>0</v>
      </c>
      <c r="F33" s="36">
        <f>'Varsity Girls'!B35</f>
        <v>0</v>
      </c>
    </row>
    <row r="34" spans="1:6">
      <c r="A34" s="14">
        <v>31</v>
      </c>
      <c r="B34" s="36">
        <f>'Varsity Boys'!A36</f>
        <v>0</v>
      </c>
      <c r="C34" s="36">
        <f>'Varsity Boys'!B36</f>
        <v>0</v>
      </c>
      <c r="D34" s="14">
        <v>31</v>
      </c>
      <c r="E34" s="36">
        <f>'Varsity Girls'!A36</f>
        <v>0</v>
      </c>
      <c r="F34" s="36">
        <f>'Varsity Girls'!B36</f>
        <v>0</v>
      </c>
    </row>
    <row r="35" spans="1:6">
      <c r="A35" s="14">
        <v>32</v>
      </c>
      <c r="B35" s="36">
        <f>'Varsity Boys'!A37</f>
        <v>0</v>
      </c>
      <c r="C35" s="36">
        <f>'Varsity Boys'!B37</f>
        <v>0</v>
      </c>
      <c r="D35" s="14">
        <v>32</v>
      </c>
      <c r="E35" s="36">
        <f>'Varsity Girls'!A37</f>
        <v>0</v>
      </c>
      <c r="F35" s="36">
        <f>'Varsity Girls'!B37</f>
        <v>0</v>
      </c>
    </row>
    <row r="36" spans="1:6">
      <c r="A36" s="14">
        <v>33</v>
      </c>
      <c r="B36" s="36">
        <f>'Varsity Boys'!A38</f>
        <v>0</v>
      </c>
      <c r="C36" s="36">
        <f>'Varsity Boys'!B38</f>
        <v>0</v>
      </c>
      <c r="D36" s="14">
        <v>33</v>
      </c>
      <c r="E36" s="36">
        <f>'Varsity Girls'!A38</f>
        <v>0</v>
      </c>
      <c r="F36" s="36">
        <f>'Varsity Girls'!B38</f>
        <v>0</v>
      </c>
    </row>
    <row r="37" spans="1:6">
      <c r="A37" s="14">
        <v>34</v>
      </c>
      <c r="B37" s="36">
        <f>'Varsity Boys'!A39</f>
        <v>0</v>
      </c>
      <c r="C37" s="36">
        <f>'Varsity Boys'!B39</f>
        <v>0</v>
      </c>
      <c r="D37" s="14">
        <v>34</v>
      </c>
      <c r="E37" s="36">
        <f>'Varsity Girls'!A39</f>
        <v>0</v>
      </c>
      <c r="F37" s="36">
        <f>'Varsity Girls'!B39</f>
        <v>0</v>
      </c>
    </row>
    <row r="38" spans="1:6">
      <c r="A38" s="14">
        <v>35</v>
      </c>
      <c r="B38" s="36">
        <f>'Varsity Boys'!A40</f>
        <v>0</v>
      </c>
      <c r="C38" s="36">
        <f>'Varsity Boys'!B40</f>
        <v>0</v>
      </c>
      <c r="D38" s="14">
        <v>35</v>
      </c>
      <c r="E38" s="36">
        <f>'Varsity Girls'!A40</f>
        <v>0</v>
      </c>
      <c r="F38" s="36">
        <f>'Varsity Girls'!B40</f>
        <v>0</v>
      </c>
    </row>
    <row r="39" spans="1:6">
      <c r="A39" s="14">
        <v>36</v>
      </c>
      <c r="B39" s="36">
        <f>'Varsity Boys'!A41</f>
        <v>0</v>
      </c>
      <c r="C39" s="36">
        <f>'Varsity Boys'!B41</f>
        <v>0</v>
      </c>
      <c r="D39" s="14">
        <v>36</v>
      </c>
      <c r="E39" s="36">
        <f>'Varsity Girls'!A41</f>
        <v>0</v>
      </c>
      <c r="F39" s="36">
        <f>'Varsity Girls'!B41</f>
        <v>0</v>
      </c>
    </row>
    <row r="40" spans="1:6">
      <c r="A40" s="14">
        <v>37</v>
      </c>
      <c r="B40" s="36">
        <f>'Varsity Boys'!A42</f>
        <v>0</v>
      </c>
      <c r="C40" s="36">
        <f>'Varsity Boys'!B42</f>
        <v>0</v>
      </c>
      <c r="D40" s="14">
        <v>37</v>
      </c>
      <c r="E40" s="36">
        <f>'Varsity Girls'!A42</f>
        <v>0</v>
      </c>
      <c r="F40" s="36">
        <f>'Varsity Girls'!B42</f>
        <v>0</v>
      </c>
    </row>
    <row r="41" spans="1:6">
      <c r="A41" s="14">
        <v>38</v>
      </c>
      <c r="B41" s="36">
        <f>'Varsity Boys'!A43</f>
        <v>0</v>
      </c>
      <c r="C41" s="36">
        <f>'Varsity Boys'!B43</f>
        <v>0</v>
      </c>
      <c r="D41" s="14">
        <v>38</v>
      </c>
      <c r="E41" s="36">
        <f>'Varsity Girls'!A43</f>
        <v>0</v>
      </c>
      <c r="F41" s="36">
        <f>'Varsity Girls'!B43</f>
        <v>0</v>
      </c>
    </row>
    <row r="42" spans="1:6">
      <c r="A42" s="14">
        <v>39</v>
      </c>
      <c r="B42" s="36">
        <f>'Varsity Boys'!A44</f>
        <v>0</v>
      </c>
      <c r="C42" s="36">
        <f>'Varsity Boys'!B44</f>
        <v>0</v>
      </c>
      <c r="D42" s="14">
        <v>39</v>
      </c>
      <c r="E42" s="36">
        <f>'Varsity Girls'!A44</f>
        <v>0</v>
      </c>
      <c r="F42" s="36">
        <f>'Varsity Girls'!B44</f>
        <v>0</v>
      </c>
    </row>
    <row r="43" spans="1:6">
      <c r="A43" s="14">
        <v>40</v>
      </c>
      <c r="B43" s="36">
        <f>'Varsity Boys'!A45</f>
        <v>0</v>
      </c>
      <c r="C43" s="36">
        <f>'Varsity Boys'!B45</f>
        <v>0</v>
      </c>
      <c r="D43" s="14">
        <v>40</v>
      </c>
      <c r="E43" s="36">
        <f>'Varsity Girls'!A45</f>
        <v>0</v>
      </c>
      <c r="F43" s="36">
        <f>'Varsity Girls'!B45</f>
        <v>0</v>
      </c>
    </row>
    <row r="44" spans="1:6">
      <c r="A44" s="14">
        <v>41</v>
      </c>
      <c r="B44" s="36">
        <f>'Varsity Boys'!A46</f>
        <v>0</v>
      </c>
      <c r="C44" s="36">
        <f>'Varsity Boys'!B46</f>
        <v>0</v>
      </c>
      <c r="D44" s="14">
        <v>41</v>
      </c>
      <c r="E44" s="36">
        <f>'Varsity Girls'!A46</f>
        <v>0</v>
      </c>
      <c r="F44" s="36">
        <f>'Varsity Girls'!B46</f>
        <v>0</v>
      </c>
    </row>
    <row r="45" spans="1:6">
      <c r="A45" s="14">
        <v>42</v>
      </c>
      <c r="B45" s="36">
        <f>'Varsity Boys'!A47</f>
        <v>0</v>
      </c>
      <c r="C45" s="36">
        <f>'Varsity Boys'!B47</f>
        <v>0</v>
      </c>
      <c r="D45" s="14">
        <v>42</v>
      </c>
      <c r="E45" s="36">
        <f>'Varsity Girls'!A47</f>
        <v>0</v>
      </c>
      <c r="F45" s="36">
        <f>'Varsity Girls'!B47</f>
        <v>0</v>
      </c>
    </row>
    <row r="46" spans="1:6">
      <c r="A46" s="14">
        <v>43</v>
      </c>
      <c r="B46" s="36">
        <f>'Varsity Boys'!A48</f>
        <v>0</v>
      </c>
      <c r="C46" s="36">
        <f>'Varsity Boys'!B48</f>
        <v>0</v>
      </c>
      <c r="D46" s="14">
        <v>43</v>
      </c>
      <c r="E46" s="36">
        <f>'Varsity Girls'!A48</f>
        <v>0</v>
      </c>
      <c r="F46" s="36">
        <f>'Varsity Girls'!B48</f>
        <v>0</v>
      </c>
    </row>
    <row r="47" spans="1:6">
      <c r="A47" s="14">
        <v>44</v>
      </c>
      <c r="B47" s="36">
        <f>'Varsity Boys'!A49</f>
        <v>0</v>
      </c>
      <c r="C47" s="36">
        <f>'Varsity Boys'!B49</f>
        <v>0</v>
      </c>
      <c r="D47" s="14">
        <v>44</v>
      </c>
      <c r="E47" s="36">
        <f>'Varsity Girls'!A49</f>
        <v>0</v>
      </c>
      <c r="F47" s="36">
        <f>'Varsity Girls'!B49</f>
        <v>0</v>
      </c>
    </row>
    <row r="48" spans="1:6">
      <c r="A48" s="14">
        <v>45</v>
      </c>
      <c r="B48" s="36">
        <f>'Varsity Boys'!A50</f>
        <v>0</v>
      </c>
      <c r="C48" s="36">
        <f>'Varsity Boys'!B50</f>
        <v>0</v>
      </c>
      <c r="D48" s="14">
        <v>45</v>
      </c>
      <c r="E48" s="36">
        <f>'Varsity Girls'!A50</f>
        <v>0</v>
      </c>
      <c r="F48" s="36">
        <f>'Varsity Girls'!B50</f>
        <v>0</v>
      </c>
    </row>
    <row r="49" spans="1:6">
      <c r="A49" s="14">
        <v>46</v>
      </c>
      <c r="B49" s="36">
        <f>'Varsity Boys'!A51</f>
        <v>0</v>
      </c>
      <c r="C49" s="36">
        <f>'Varsity Boys'!B51</f>
        <v>0</v>
      </c>
      <c r="D49" s="14">
        <v>46</v>
      </c>
      <c r="E49" s="36">
        <f>'Varsity Girls'!A51</f>
        <v>0</v>
      </c>
      <c r="F49" s="36">
        <f>'Varsity Girls'!B51</f>
        <v>0</v>
      </c>
    </row>
    <row r="50" spans="1:6">
      <c r="A50" s="14">
        <v>47</v>
      </c>
      <c r="B50" s="36">
        <f>'Varsity Boys'!A52</f>
        <v>0</v>
      </c>
      <c r="C50" s="36">
        <f>'Varsity Boys'!B52</f>
        <v>0</v>
      </c>
      <c r="D50" s="14">
        <v>47</v>
      </c>
      <c r="E50" s="36">
        <f>'Varsity Girls'!A52</f>
        <v>0</v>
      </c>
      <c r="F50" s="36">
        <f>'Varsity Girls'!B52</f>
        <v>0</v>
      </c>
    </row>
    <row r="51" spans="1:6">
      <c r="A51" s="14">
        <v>48</v>
      </c>
      <c r="B51" s="36">
        <f>'Varsity Boys'!A53</f>
        <v>0</v>
      </c>
      <c r="C51" s="36">
        <f>'Varsity Boys'!B53</f>
        <v>0</v>
      </c>
      <c r="D51" s="14">
        <v>48</v>
      </c>
      <c r="E51" s="36">
        <f>'Varsity Girls'!A53</f>
        <v>0</v>
      </c>
      <c r="F51" s="36">
        <f>'Varsity Girls'!B53</f>
        <v>0</v>
      </c>
    </row>
    <row r="52" spans="1:6">
      <c r="A52" s="14">
        <v>49</v>
      </c>
      <c r="B52" s="36">
        <f>'Varsity Boys'!A54</f>
        <v>0</v>
      </c>
      <c r="C52" s="36">
        <f>'Varsity Boys'!B54</f>
        <v>0</v>
      </c>
      <c r="D52" s="14">
        <v>49</v>
      </c>
      <c r="E52" s="36">
        <f>'Varsity Girls'!A54</f>
        <v>0</v>
      </c>
      <c r="F52" s="36">
        <f>'Varsity Girls'!B54</f>
        <v>0</v>
      </c>
    </row>
    <row r="53" spans="1:6">
      <c r="A53" s="14">
        <v>50</v>
      </c>
      <c r="B53" s="36">
        <f>'Varsity Boys'!A55</f>
        <v>0</v>
      </c>
      <c r="C53" s="36">
        <f>'Varsity Boys'!B55</f>
        <v>0</v>
      </c>
      <c r="D53" s="14">
        <v>50</v>
      </c>
      <c r="E53" s="36">
        <f>'Varsity Girls'!A55</f>
        <v>0</v>
      </c>
      <c r="F53" s="36">
        <f>'Varsity Girls'!B55</f>
        <v>0</v>
      </c>
    </row>
    <row r="54" spans="1:6">
      <c r="A54" s="14">
        <v>51</v>
      </c>
      <c r="B54" s="36">
        <f>'Varsity Boys'!A56</f>
        <v>0</v>
      </c>
      <c r="C54" s="36">
        <f>'Varsity Boys'!B56</f>
        <v>0</v>
      </c>
      <c r="D54" s="14">
        <v>51</v>
      </c>
      <c r="E54" s="36">
        <f>'Varsity Girls'!A56</f>
        <v>0</v>
      </c>
      <c r="F54" s="36">
        <f>'Varsity Girls'!B56</f>
        <v>0</v>
      </c>
    </row>
    <row r="55" spans="1:6">
      <c r="A55" s="14">
        <v>52</v>
      </c>
      <c r="B55" s="36">
        <f>'FS Boys'!A6</f>
        <v>0</v>
      </c>
      <c r="C55" s="36">
        <f>'FS Boys'!B6</f>
        <v>0</v>
      </c>
      <c r="D55" s="14">
        <v>52</v>
      </c>
      <c r="E55" s="36">
        <f>'FS Girls'!A6</f>
        <v>0</v>
      </c>
      <c r="F55" s="36">
        <f>'FS Girls'!B6</f>
        <v>0</v>
      </c>
    </row>
    <row r="56" spans="1:6">
      <c r="A56" s="14">
        <v>53</v>
      </c>
      <c r="B56" s="36">
        <f>'FS Boys'!A7</f>
        <v>0</v>
      </c>
      <c r="C56" s="36">
        <f>'FS Boys'!B7</f>
        <v>0</v>
      </c>
      <c r="D56" s="14">
        <v>53</v>
      </c>
      <c r="E56" s="36">
        <f>'FS Girls'!A7</f>
        <v>0</v>
      </c>
      <c r="F56" s="36">
        <f>'FS Girls'!B7</f>
        <v>0</v>
      </c>
    </row>
    <row r="57" spans="1:6">
      <c r="A57" s="14">
        <v>54</v>
      </c>
      <c r="B57" s="36">
        <f>'FS Boys'!A8</f>
        <v>0</v>
      </c>
      <c r="C57" s="36">
        <f>'FS Boys'!B8</f>
        <v>0</v>
      </c>
      <c r="D57" s="14">
        <v>54</v>
      </c>
      <c r="E57" s="36">
        <f>'FS Girls'!A8</f>
        <v>0</v>
      </c>
      <c r="F57" s="36">
        <f>'FS Girls'!B8</f>
        <v>0</v>
      </c>
    </row>
    <row r="58" spans="1:6">
      <c r="A58" s="14">
        <v>55</v>
      </c>
      <c r="B58" s="36">
        <f>'FS Boys'!A9</f>
        <v>0</v>
      </c>
      <c r="C58" s="36">
        <f>'FS Boys'!B9</f>
        <v>0</v>
      </c>
      <c r="D58" s="14">
        <v>55</v>
      </c>
      <c r="E58" s="36">
        <f>'FS Girls'!A9</f>
        <v>0</v>
      </c>
      <c r="F58" s="36">
        <f>'FS Girls'!B9</f>
        <v>0</v>
      </c>
    </row>
    <row r="59" spans="1:6">
      <c r="A59" s="14">
        <v>56</v>
      </c>
      <c r="B59" s="36">
        <f>'FS Boys'!A10</f>
        <v>0</v>
      </c>
      <c r="C59" s="36">
        <f>'FS Boys'!B10</f>
        <v>0</v>
      </c>
      <c r="D59" s="14">
        <v>56</v>
      </c>
      <c r="E59" s="36">
        <f>'FS Girls'!A10</f>
        <v>0</v>
      </c>
      <c r="F59" s="36">
        <f>'FS Girls'!B10</f>
        <v>0</v>
      </c>
    </row>
    <row r="60" spans="1:6">
      <c r="A60" s="14">
        <v>57</v>
      </c>
      <c r="B60" s="36">
        <f>'FS Boys'!A18</f>
        <v>0</v>
      </c>
      <c r="C60" s="36">
        <f>'FS Boys'!B18</f>
        <v>0</v>
      </c>
      <c r="D60" s="14">
        <v>57</v>
      </c>
      <c r="E60" s="36">
        <f>'FS Girls'!A11</f>
        <v>0</v>
      </c>
      <c r="F60" s="36">
        <f>'FS Girls'!B11</f>
        <v>0</v>
      </c>
    </row>
    <row r="61" spans="1:6">
      <c r="A61" s="14">
        <v>58</v>
      </c>
      <c r="B61" s="36">
        <f>'FS Boys'!A11</f>
        <v>0</v>
      </c>
      <c r="C61" s="36">
        <f>'FS Boys'!B11</f>
        <v>0</v>
      </c>
      <c r="D61" s="14">
        <v>58</v>
      </c>
      <c r="E61" s="36">
        <f>'FS Girls'!A12</f>
        <v>0</v>
      </c>
      <c r="F61" s="36">
        <f>'FS Girls'!B12</f>
        <v>0</v>
      </c>
    </row>
    <row r="62" spans="1:6">
      <c r="A62" s="14">
        <v>59</v>
      </c>
      <c r="B62" s="36">
        <f>'FS Boys'!A12</f>
        <v>0</v>
      </c>
      <c r="C62" s="36">
        <f>'FS Boys'!B12</f>
        <v>0</v>
      </c>
      <c r="D62" s="14">
        <v>59</v>
      </c>
      <c r="E62" s="36">
        <f>'FS Girls'!A13</f>
        <v>0</v>
      </c>
      <c r="F62" s="36">
        <f>'FS Girls'!B13</f>
        <v>0</v>
      </c>
    </row>
    <row r="63" spans="1:6">
      <c r="A63" s="14">
        <v>60</v>
      </c>
      <c r="B63" s="36">
        <f>'FS Boys'!A16</f>
        <v>0</v>
      </c>
      <c r="C63" s="36">
        <f>'FS Boys'!B16</f>
        <v>0</v>
      </c>
      <c r="D63" s="14">
        <v>60</v>
      </c>
      <c r="E63" s="36">
        <f>'FS Girls'!A14</f>
        <v>0</v>
      </c>
      <c r="F63" s="36">
        <f>'FS Girls'!B14</f>
        <v>0</v>
      </c>
    </row>
    <row r="64" spans="1:6">
      <c r="A64" s="14">
        <v>61</v>
      </c>
      <c r="B64" s="36">
        <f>'FS Boys'!A13</f>
        <v>0</v>
      </c>
      <c r="C64" s="36">
        <f>'FS Boys'!B13</f>
        <v>0</v>
      </c>
      <c r="D64" s="14">
        <v>61</v>
      </c>
      <c r="E64" s="36">
        <f>'FS Girls'!A15</f>
        <v>0</v>
      </c>
      <c r="F64" s="36">
        <f>'FS Girls'!B15</f>
        <v>0</v>
      </c>
    </row>
    <row r="65" spans="1:6">
      <c r="A65" s="14">
        <v>62</v>
      </c>
      <c r="B65" s="36">
        <f>'FS Boys'!A14</f>
        <v>0</v>
      </c>
      <c r="C65" s="36">
        <f>'FS Boys'!B14</f>
        <v>0</v>
      </c>
      <c r="D65" s="14">
        <v>62</v>
      </c>
      <c r="E65" s="36">
        <f>'FS Girls'!A16</f>
        <v>0</v>
      </c>
      <c r="F65" s="36">
        <f>'FS Girls'!B16</f>
        <v>0</v>
      </c>
    </row>
    <row r="66" spans="1:6">
      <c r="A66" s="14">
        <v>63</v>
      </c>
      <c r="B66" s="36">
        <f>'FS Boys'!A15</f>
        <v>0</v>
      </c>
      <c r="C66" s="36">
        <f>'FS Boys'!B15</f>
        <v>0</v>
      </c>
      <c r="D66" s="14">
        <v>63</v>
      </c>
      <c r="E66" s="36">
        <f>'FS Girls'!A17</f>
        <v>0</v>
      </c>
      <c r="F66" s="36">
        <f>'FS Girls'!B17</f>
        <v>0</v>
      </c>
    </row>
    <row r="67" spans="1:6">
      <c r="A67" s="14">
        <v>64</v>
      </c>
      <c r="B67" s="36">
        <f>'FS Boys'!A17</f>
        <v>0</v>
      </c>
      <c r="C67" s="36">
        <f>'FS Boys'!B17</f>
        <v>0</v>
      </c>
      <c r="D67" s="14">
        <v>64</v>
      </c>
      <c r="E67" s="36">
        <f>'FS Girls'!A18</f>
        <v>0</v>
      </c>
      <c r="F67" s="36">
        <f>'FS Girls'!B18</f>
        <v>0</v>
      </c>
    </row>
    <row r="68" spans="1:6">
      <c r="A68" s="14">
        <v>65</v>
      </c>
      <c r="B68" s="36">
        <f>'FS Boys'!A19</f>
        <v>0</v>
      </c>
      <c r="C68" s="36">
        <f>'FS Boys'!B19</f>
        <v>0</v>
      </c>
      <c r="D68" s="14">
        <v>65</v>
      </c>
      <c r="E68" s="36">
        <f>'FS Girls'!A19</f>
        <v>0</v>
      </c>
      <c r="F68" s="36">
        <f>'FS Girls'!B19</f>
        <v>0</v>
      </c>
    </row>
    <row r="69" spans="1:6">
      <c r="A69" s="14">
        <v>66</v>
      </c>
      <c r="B69" s="36">
        <f>'FS Boys'!A20</f>
        <v>0</v>
      </c>
      <c r="C69" s="36">
        <f>'FS Boys'!B20</f>
        <v>0</v>
      </c>
      <c r="D69" s="14">
        <v>66</v>
      </c>
      <c r="E69" s="36">
        <f>'FS Girls'!A20</f>
        <v>0</v>
      </c>
      <c r="F69" s="36">
        <f>'FS Girls'!B20</f>
        <v>0</v>
      </c>
    </row>
    <row r="70" spans="1:6">
      <c r="A70" s="14">
        <v>67</v>
      </c>
      <c r="B70" s="36">
        <f>'FS Boys'!A21</f>
        <v>0</v>
      </c>
      <c r="C70" s="36">
        <f>'FS Boys'!B21</f>
        <v>0</v>
      </c>
      <c r="D70" s="14">
        <v>67</v>
      </c>
      <c r="E70" s="36">
        <f>'FS Girls'!A21</f>
        <v>0</v>
      </c>
      <c r="F70" s="36">
        <f>'FS Girls'!B21</f>
        <v>0</v>
      </c>
    </row>
    <row r="71" spans="1:6">
      <c r="A71" s="14">
        <v>68</v>
      </c>
      <c r="B71" s="36">
        <f>'FS Boys'!A22</f>
        <v>0</v>
      </c>
      <c r="C71" s="36">
        <f>'FS Boys'!B22</f>
        <v>0</v>
      </c>
      <c r="D71" s="14">
        <v>68</v>
      </c>
      <c r="E71" s="36">
        <f>'FS Girls'!A22</f>
        <v>0</v>
      </c>
      <c r="F71" s="36">
        <f>'FS Girls'!B22</f>
        <v>0</v>
      </c>
    </row>
    <row r="72" spans="1:6">
      <c r="A72" s="14">
        <v>69</v>
      </c>
      <c r="B72" s="36">
        <f>'FS Boys'!A23</f>
        <v>0</v>
      </c>
      <c r="C72" s="36">
        <f>'FS Boys'!B23</f>
        <v>0</v>
      </c>
      <c r="D72" s="14">
        <v>69</v>
      </c>
      <c r="E72" s="36">
        <f>'FS Girls'!A23</f>
        <v>0</v>
      </c>
      <c r="F72" s="36">
        <f>'FS Girls'!B23</f>
        <v>0</v>
      </c>
    </row>
    <row r="73" spans="1:6">
      <c r="A73" s="14">
        <v>70</v>
      </c>
      <c r="B73" s="36">
        <f>'FS Boys'!A24</f>
        <v>0</v>
      </c>
      <c r="C73" s="36">
        <f>'FS Boys'!B24</f>
        <v>0</v>
      </c>
      <c r="D73" s="14">
        <v>70</v>
      </c>
      <c r="E73" s="36">
        <f>'FS Girls'!A24</f>
        <v>0</v>
      </c>
      <c r="F73" s="36">
        <f>'FS Girls'!B24</f>
        <v>0</v>
      </c>
    </row>
    <row r="74" spans="1:6">
      <c r="A74" s="14">
        <v>71</v>
      </c>
      <c r="B74" s="36">
        <f>'FS Boys'!A25</f>
        <v>0</v>
      </c>
      <c r="C74" s="36">
        <f>'FS Boys'!B25</f>
        <v>0</v>
      </c>
      <c r="D74" s="14">
        <v>71</v>
      </c>
      <c r="E74" s="36">
        <f>'FS Girls'!A25</f>
        <v>0</v>
      </c>
      <c r="F74" s="36">
        <f>'FS Girls'!B25</f>
        <v>0</v>
      </c>
    </row>
    <row r="75" spans="1:6">
      <c r="A75" s="14">
        <v>72</v>
      </c>
      <c r="B75" s="36">
        <f>'FS Boys'!A26</f>
        <v>0</v>
      </c>
      <c r="C75" s="36">
        <f>'FS Boys'!B26</f>
        <v>0</v>
      </c>
      <c r="D75" s="14">
        <v>72</v>
      </c>
      <c r="E75" s="36">
        <f>'FS Girls'!A26</f>
        <v>0</v>
      </c>
      <c r="F75" s="36">
        <f>'FS Girls'!B26</f>
        <v>0</v>
      </c>
    </row>
    <row r="76" spans="1:6">
      <c r="A76" s="14">
        <v>73</v>
      </c>
      <c r="B76" s="36">
        <f>'FS Boys'!A27</f>
        <v>0</v>
      </c>
      <c r="C76" s="36">
        <f>'FS Boys'!B27</f>
        <v>0</v>
      </c>
      <c r="D76" s="14">
        <v>73</v>
      </c>
      <c r="E76" s="36">
        <f>'FS Girls'!A27</f>
        <v>0</v>
      </c>
      <c r="F76" s="36">
        <f>'FS Girls'!B27</f>
        <v>0</v>
      </c>
    </row>
    <row r="77" spans="1:6">
      <c r="A77" s="14">
        <v>74</v>
      </c>
      <c r="B77" s="36">
        <f>'FS Boys'!A28</f>
        <v>0</v>
      </c>
      <c r="C77" s="36">
        <f>'FS Boys'!B28</f>
        <v>0</v>
      </c>
      <c r="D77" s="14">
        <v>74</v>
      </c>
      <c r="E77" s="36">
        <f>'FS Girls'!A28</f>
        <v>0</v>
      </c>
      <c r="F77" s="36">
        <f>'FS Girls'!B28</f>
        <v>0</v>
      </c>
    </row>
    <row r="78" spans="1:6">
      <c r="A78" s="14">
        <v>75</v>
      </c>
      <c r="B78" s="36">
        <f>'FS Boys'!A29</f>
        <v>0</v>
      </c>
      <c r="C78" s="36">
        <f>'FS Boys'!B29</f>
        <v>0</v>
      </c>
      <c r="D78" s="14">
        <v>75</v>
      </c>
      <c r="E78" s="36">
        <f>'FS Girls'!A29</f>
        <v>0</v>
      </c>
      <c r="F78" s="36">
        <f>'FS Girls'!B29</f>
        <v>0</v>
      </c>
    </row>
    <row r="79" spans="1:6">
      <c r="A79" s="14">
        <v>76</v>
      </c>
      <c r="B79" s="36">
        <f>'FS Boys'!A30</f>
        <v>0</v>
      </c>
      <c r="C79" s="36">
        <f>'FS Boys'!B30</f>
        <v>0</v>
      </c>
      <c r="D79" s="14">
        <v>76</v>
      </c>
      <c r="E79" s="36">
        <f>'FS Girls'!A30</f>
        <v>0</v>
      </c>
      <c r="F79" s="36">
        <f>'FS Girls'!B30</f>
        <v>0</v>
      </c>
    </row>
    <row r="80" spans="1:6">
      <c r="A80" s="14">
        <v>77</v>
      </c>
      <c r="B80" s="36">
        <f>'FS Boys'!A31</f>
        <v>0</v>
      </c>
      <c r="C80" s="36">
        <f>'FS Boys'!B31</f>
        <v>0</v>
      </c>
      <c r="D80" s="14">
        <v>77</v>
      </c>
      <c r="E80" s="36">
        <f>'FS Girls'!A31</f>
        <v>0</v>
      </c>
      <c r="F80" s="36">
        <f>'FS Girls'!B31</f>
        <v>0</v>
      </c>
    </row>
    <row r="81" spans="1:6">
      <c r="A81" s="14">
        <v>78</v>
      </c>
      <c r="B81" s="36">
        <f>'FS Boys'!A32</f>
        <v>0</v>
      </c>
      <c r="C81" s="36">
        <f>'FS Boys'!B32</f>
        <v>0</v>
      </c>
      <c r="D81" s="14">
        <v>78</v>
      </c>
      <c r="E81" s="36">
        <f>'FS Girls'!A32</f>
        <v>0</v>
      </c>
      <c r="F81" s="36">
        <f>'FS Girls'!B32</f>
        <v>0</v>
      </c>
    </row>
    <row r="82" spans="1:6">
      <c r="A82" s="14">
        <v>79</v>
      </c>
      <c r="B82" s="36">
        <f>'FS Boys'!A33</f>
        <v>0</v>
      </c>
      <c r="C82" s="36">
        <f>'FS Boys'!B33</f>
        <v>0</v>
      </c>
      <c r="D82" s="14">
        <v>79</v>
      </c>
      <c r="E82" s="36">
        <f>'FS Girls'!A33</f>
        <v>0</v>
      </c>
      <c r="F82" s="36">
        <f>'FS Girls'!B33</f>
        <v>0</v>
      </c>
    </row>
    <row r="83" spans="1:6">
      <c r="A83" s="14">
        <v>80</v>
      </c>
      <c r="B83" s="36">
        <f>'FS Boys'!A34</f>
        <v>0</v>
      </c>
      <c r="C83" s="36">
        <f>'FS Boys'!B34</f>
        <v>0</v>
      </c>
      <c r="D83" s="14">
        <v>80</v>
      </c>
      <c r="E83" s="36">
        <f>'FS Girls'!A34</f>
        <v>0</v>
      </c>
      <c r="F83" s="36">
        <f>'FS Girls'!B34</f>
        <v>0</v>
      </c>
    </row>
    <row r="84" spans="1:6">
      <c r="A84" s="14">
        <v>81</v>
      </c>
      <c r="B84" s="36">
        <f>'FS Boys'!A35</f>
        <v>0</v>
      </c>
      <c r="C84" s="36">
        <f>'FS Boys'!B35</f>
        <v>0</v>
      </c>
      <c r="D84" s="14">
        <v>81</v>
      </c>
      <c r="E84" s="36">
        <f>'FS Girls'!A35</f>
        <v>0</v>
      </c>
      <c r="F84" s="36">
        <f>'FS Girls'!B35</f>
        <v>0</v>
      </c>
    </row>
    <row r="85" spans="1:6">
      <c r="A85" s="14">
        <v>82</v>
      </c>
      <c r="B85" s="36">
        <f>'FS Boys'!A36</f>
        <v>0</v>
      </c>
      <c r="C85" s="36">
        <f>'FS Boys'!B36</f>
        <v>0</v>
      </c>
      <c r="D85" s="14">
        <v>82</v>
      </c>
      <c r="E85" s="36">
        <f>'FS Girls'!A36</f>
        <v>0</v>
      </c>
      <c r="F85" s="36">
        <f>'FS Girls'!B36</f>
        <v>0</v>
      </c>
    </row>
    <row r="86" spans="1:6">
      <c r="A86" s="14">
        <v>83</v>
      </c>
      <c r="B86" s="36">
        <f>'FS Boys'!A37</f>
        <v>0</v>
      </c>
      <c r="C86" s="36">
        <f>'FS Boys'!B37</f>
        <v>0</v>
      </c>
      <c r="D86" s="14">
        <v>83</v>
      </c>
      <c r="E86" s="36">
        <f>'FS Girls'!A37</f>
        <v>0</v>
      </c>
      <c r="F86" s="36">
        <f>'FS Girls'!B37</f>
        <v>0</v>
      </c>
    </row>
    <row r="87" spans="1:6">
      <c r="A87" s="14">
        <v>84</v>
      </c>
      <c r="B87" s="36">
        <f>'FS Boys'!A38</f>
        <v>0</v>
      </c>
      <c r="C87" s="36">
        <f>'FS Boys'!B38</f>
        <v>0</v>
      </c>
      <c r="D87" s="14">
        <v>84</v>
      </c>
      <c r="E87" s="36">
        <f>'FS Girls'!A38</f>
        <v>0</v>
      </c>
      <c r="F87" s="36">
        <f>'FS Girls'!B38</f>
        <v>0</v>
      </c>
    </row>
    <row r="88" spans="1:6">
      <c r="A88" s="14">
        <v>85</v>
      </c>
      <c r="B88" s="36">
        <f>'FS Boys'!A39</f>
        <v>0</v>
      </c>
      <c r="C88" s="36">
        <f>'FS Boys'!B39</f>
        <v>0</v>
      </c>
      <c r="D88" s="14">
        <v>85</v>
      </c>
      <c r="E88" s="36">
        <f>'FS Girls'!A39</f>
        <v>0</v>
      </c>
      <c r="F88" s="36">
        <f>'FS Girls'!B39</f>
        <v>0</v>
      </c>
    </row>
    <row r="89" spans="1:6">
      <c r="A89" s="14">
        <v>86</v>
      </c>
      <c r="B89" s="36">
        <f>'FS Boys'!A40</f>
        <v>0</v>
      </c>
      <c r="C89" s="36">
        <f>'FS Boys'!B40</f>
        <v>0</v>
      </c>
      <c r="D89" s="14">
        <v>86</v>
      </c>
      <c r="E89" s="36">
        <f>'FS Girls'!A40</f>
        <v>0</v>
      </c>
      <c r="F89" s="36">
        <f>'FS Girls'!B40</f>
        <v>0</v>
      </c>
    </row>
    <row r="90" spans="1:6">
      <c r="A90" s="14">
        <v>87</v>
      </c>
      <c r="B90" s="36">
        <f>'FS Boys'!A41</f>
        <v>0</v>
      </c>
      <c r="C90" s="36">
        <f>'FS Boys'!B41</f>
        <v>0</v>
      </c>
      <c r="D90" s="14">
        <v>87</v>
      </c>
      <c r="E90" s="36">
        <f>'FS Girls'!A41</f>
        <v>0</v>
      </c>
      <c r="F90" s="36">
        <f>'FS Girls'!B41</f>
        <v>0</v>
      </c>
    </row>
    <row r="91" spans="1:6">
      <c r="A91" s="14">
        <v>88</v>
      </c>
      <c r="B91" s="36">
        <f>'FS Boys'!A42</f>
        <v>0</v>
      </c>
      <c r="C91" s="36">
        <f>'FS Boys'!B42</f>
        <v>0</v>
      </c>
      <c r="D91" s="14">
        <v>88</v>
      </c>
      <c r="E91" s="36">
        <f>'FS Girls'!A42</f>
        <v>0</v>
      </c>
      <c r="F91" s="36">
        <f>'FS Girls'!B42</f>
        <v>0</v>
      </c>
    </row>
    <row r="92" spans="1:6">
      <c r="A92" s="14">
        <v>89</v>
      </c>
      <c r="B92" s="36">
        <f>'FS Boys'!A43</f>
        <v>0</v>
      </c>
      <c r="C92" s="36">
        <f>'FS Boys'!B43</f>
        <v>0</v>
      </c>
      <c r="D92" s="14">
        <v>89</v>
      </c>
      <c r="E92" s="36">
        <f>'FS Girls'!A43</f>
        <v>0</v>
      </c>
      <c r="F92" s="36">
        <f>'FS Girls'!B43</f>
        <v>0</v>
      </c>
    </row>
    <row r="93" spans="1:6">
      <c r="A93" s="14">
        <v>90</v>
      </c>
      <c r="B93" s="36">
        <f>'FS Boys'!A44</f>
        <v>0</v>
      </c>
      <c r="C93" s="36">
        <f>'FS Boys'!B44</f>
        <v>0</v>
      </c>
      <c r="D93" s="14">
        <v>90</v>
      </c>
      <c r="E93" s="36">
        <f>'FS Girls'!A44</f>
        <v>0</v>
      </c>
      <c r="F93" s="36">
        <f>'FS Girls'!B44</f>
        <v>0</v>
      </c>
    </row>
    <row r="94" spans="1:6">
      <c r="A94" s="14">
        <v>91</v>
      </c>
      <c r="B94" s="36">
        <f>'FS Boys'!A45</f>
        <v>0</v>
      </c>
      <c r="C94" s="36">
        <f>'FS Boys'!B45</f>
        <v>0</v>
      </c>
      <c r="D94" s="14">
        <v>91</v>
      </c>
      <c r="E94" s="36">
        <f>'FS Girls'!A45</f>
        <v>0</v>
      </c>
      <c r="F94" s="36">
        <f>'FS Girls'!B45</f>
        <v>0</v>
      </c>
    </row>
    <row r="95" spans="1:6">
      <c r="A95" s="14">
        <v>92</v>
      </c>
      <c r="B95" s="36">
        <f>'FS Boys'!A46</f>
        <v>0</v>
      </c>
      <c r="C95" s="36">
        <f>'FS Boys'!B46</f>
        <v>0</v>
      </c>
      <c r="D95" s="14">
        <v>92</v>
      </c>
      <c r="E95" s="36">
        <f>'FS Girls'!A46</f>
        <v>0</v>
      </c>
      <c r="F95" s="36">
        <f>'FS Girls'!B46</f>
        <v>0</v>
      </c>
    </row>
    <row r="96" spans="1:6">
      <c r="A96" s="14">
        <v>93</v>
      </c>
      <c r="B96" s="36">
        <f>'FS Boys'!A47</f>
        <v>0</v>
      </c>
      <c r="C96" s="36">
        <f>'FS Boys'!B47</f>
        <v>0</v>
      </c>
      <c r="D96" s="14">
        <v>93</v>
      </c>
      <c r="E96" s="36">
        <f>'FS Girls'!A47</f>
        <v>0</v>
      </c>
      <c r="F96" s="36">
        <f>'FS Girls'!B47</f>
        <v>0</v>
      </c>
    </row>
    <row r="97" spans="1:6">
      <c r="A97" s="14">
        <v>94</v>
      </c>
      <c r="B97" s="36">
        <f>'FS Boys'!A48</f>
        <v>0</v>
      </c>
      <c r="C97" s="36">
        <f>'FS Boys'!B48</f>
        <v>0</v>
      </c>
      <c r="D97" s="14">
        <v>94</v>
      </c>
      <c r="E97" s="36">
        <f>'FS Girls'!A48</f>
        <v>0</v>
      </c>
      <c r="F97" s="36">
        <f>'FS Girls'!B48</f>
        <v>0</v>
      </c>
    </row>
    <row r="98" spans="1:6">
      <c r="A98" s="14">
        <v>95</v>
      </c>
      <c r="B98" s="36">
        <f>'FS Boys'!A49</f>
        <v>0</v>
      </c>
      <c r="C98" s="36">
        <f>'FS Boys'!B49</f>
        <v>0</v>
      </c>
      <c r="D98" s="14">
        <v>95</v>
      </c>
      <c r="E98" s="36">
        <f>'FS Girls'!A49</f>
        <v>0</v>
      </c>
      <c r="F98" s="36">
        <f>'FS Girls'!B49</f>
        <v>0</v>
      </c>
    </row>
    <row r="99" spans="1:6">
      <c r="A99" s="14">
        <v>96</v>
      </c>
      <c r="B99" s="36">
        <f>'FS Boys'!A50</f>
        <v>0</v>
      </c>
      <c r="C99" s="36">
        <f>'FS Boys'!B50</f>
        <v>0</v>
      </c>
      <c r="D99" s="14">
        <v>96</v>
      </c>
      <c r="E99" s="36">
        <f>'FS Girls'!A50</f>
        <v>0</v>
      </c>
      <c r="F99" s="36">
        <f>'FS Girls'!B50</f>
        <v>0</v>
      </c>
    </row>
    <row r="100" spans="1:6">
      <c r="A100" s="14">
        <v>97</v>
      </c>
      <c r="B100" s="36">
        <f>'FS Boys'!A51</f>
        <v>0</v>
      </c>
      <c r="C100" s="36">
        <f>'FS Boys'!B51</f>
        <v>0</v>
      </c>
      <c r="D100" s="14">
        <v>97</v>
      </c>
      <c r="E100" s="36">
        <f>'FS Girls'!A51</f>
        <v>0</v>
      </c>
      <c r="F100" s="36">
        <f>'FS Girls'!B51</f>
        <v>0</v>
      </c>
    </row>
    <row r="101" spans="1:6">
      <c r="A101" s="14">
        <v>98</v>
      </c>
      <c r="B101" s="36">
        <f>'FS Boys'!A52</f>
        <v>0</v>
      </c>
      <c r="C101" s="36">
        <f>'FS Boys'!B52</f>
        <v>0</v>
      </c>
      <c r="D101" s="14">
        <v>98</v>
      </c>
      <c r="E101" s="36">
        <f>'FS Girls'!A52</f>
        <v>0</v>
      </c>
      <c r="F101" s="36">
        <f>'FS Girls'!B52</f>
        <v>0</v>
      </c>
    </row>
    <row r="102" spans="1:6">
      <c r="A102" s="14">
        <v>99</v>
      </c>
      <c r="B102" s="36">
        <f>'FS Boys'!A53</f>
        <v>0</v>
      </c>
      <c r="C102" s="36">
        <f>'FS Boys'!B53</f>
        <v>0</v>
      </c>
      <c r="D102" s="14">
        <v>99</v>
      </c>
      <c r="E102" s="36">
        <f>'FS Girls'!A53</f>
        <v>0</v>
      </c>
      <c r="F102" s="36">
        <f>'FS Girls'!B53</f>
        <v>0</v>
      </c>
    </row>
    <row r="103" spans="1:6">
      <c r="A103" s="14">
        <v>100</v>
      </c>
      <c r="B103" s="36">
        <f>'FS Boys'!A54</f>
        <v>0</v>
      </c>
      <c r="C103" s="36">
        <f>'FS Boys'!B54</f>
        <v>0</v>
      </c>
      <c r="D103" s="14">
        <v>100</v>
      </c>
      <c r="E103" s="36">
        <f>'FS Girls'!A54</f>
        <v>0</v>
      </c>
      <c r="F103" s="36">
        <f>'FS Girls'!B54</f>
        <v>0</v>
      </c>
    </row>
    <row r="104" spans="1:6">
      <c r="A104" s="14">
        <v>101</v>
      </c>
      <c r="B104" s="36">
        <f>'FS Boys'!A55</f>
        <v>0</v>
      </c>
      <c r="C104" s="36">
        <f>'FS Boys'!B55</f>
        <v>0</v>
      </c>
      <c r="D104" s="14">
        <v>101</v>
      </c>
      <c r="E104" s="36">
        <f>'FS Girls'!A55</f>
        <v>0</v>
      </c>
      <c r="F104" s="36">
        <f>'FS Girls'!B55</f>
        <v>0</v>
      </c>
    </row>
    <row r="105" spans="1:6">
      <c r="A105" s="14">
        <v>102</v>
      </c>
      <c r="B105" s="36">
        <f>'FS Boys'!A56</f>
        <v>0</v>
      </c>
      <c r="C105" s="36">
        <f>'FS Boys'!B56</f>
        <v>0</v>
      </c>
      <c r="D105" s="14">
        <v>102</v>
      </c>
      <c r="E105" s="36">
        <f>'FS Girls'!A56</f>
        <v>0</v>
      </c>
      <c r="F105" s="36">
        <f>'FS Girls'!B56</f>
        <v>0</v>
      </c>
    </row>
    <row r="106" spans="1:6">
      <c r="A106" s="14"/>
      <c r="B106" s="14"/>
      <c r="C106" s="14"/>
      <c r="D106" s="14"/>
      <c r="E106" s="14"/>
    </row>
    <row r="107" spans="1:6">
      <c r="A107" s="14"/>
      <c r="B107" s="14"/>
      <c r="C107" s="14"/>
      <c r="D107" s="14"/>
      <c r="E107" s="14"/>
    </row>
    <row r="108" spans="1:6">
      <c r="A108" s="14"/>
      <c r="B108" s="14"/>
      <c r="C108" s="14"/>
      <c r="D108" s="14"/>
      <c r="E108" s="14"/>
    </row>
    <row r="109" spans="1:6">
      <c r="A109" s="14"/>
      <c r="B109" s="14"/>
      <c r="C109" s="14"/>
      <c r="D109" s="14"/>
      <c r="E109" s="14"/>
    </row>
    <row r="110" spans="1:6">
      <c r="A110" s="14"/>
      <c r="B110" s="14"/>
      <c r="C110" s="14"/>
      <c r="D110" s="14"/>
      <c r="E110" s="14"/>
    </row>
  </sheetData>
  <mergeCells count="1">
    <mergeCell ref="A1:C1"/>
  </mergeCells>
  <phoneticPr fontId="5"/>
  <conditionalFormatting sqref="A1:C1 B4:C105 B2 E2 E4:F105">
    <cfRule type="cellIs" dxfId="0" priority="1" stopIfTrue="1" operator="equal">
      <formula>0</formula>
    </cfRule>
  </conditionalFormatting>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Registration</vt:lpstr>
      <vt:lpstr>order events</vt:lpstr>
      <vt:lpstr>Varsity Boys</vt:lpstr>
      <vt:lpstr>Varsity Girls</vt:lpstr>
      <vt:lpstr>FS Boys</vt:lpstr>
      <vt:lpstr>FS Girls</vt:lpstr>
      <vt:lpstr>Roster</vt:lpstr>
    </vt:vector>
  </TitlesOfParts>
  <Company>Carpinteria High School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Teacher</dc:creator>
  <cp:lastModifiedBy>Van Latham</cp:lastModifiedBy>
  <cp:lastPrinted>2014-02-11T22:50:34Z</cp:lastPrinted>
  <dcterms:created xsi:type="dcterms:W3CDTF">2001-03-19T03:07:36Z</dcterms:created>
  <dcterms:modified xsi:type="dcterms:W3CDTF">2018-03-06T05:51:47Z</dcterms:modified>
</cp:coreProperties>
</file>